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'Sheet1'!$A$1:$R$69</definedName>
  </definedNames>
  <calcPr fullCalcOnLoad="1"/>
</workbook>
</file>

<file path=xl/sharedStrings.xml><?xml version="1.0" encoding="utf-8"?>
<sst xmlns="http://schemas.openxmlformats.org/spreadsheetml/2006/main" count="139" uniqueCount="48">
  <si>
    <t>農業</t>
  </si>
  <si>
    <t>漁業</t>
  </si>
  <si>
    <t>（人）</t>
  </si>
  <si>
    <t>第２次産業</t>
  </si>
  <si>
    <t>西暦（年号）</t>
  </si>
  <si>
    <t>計</t>
  </si>
  <si>
    <t>建設業</t>
  </si>
  <si>
    <t>製造業</t>
  </si>
  <si>
    <t>１９６０年（昭和３５年）</t>
  </si>
  <si>
    <t>１９６５年（昭和４０年）</t>
  </si>
  <si>
    <t>１９７０年（昭和４５年）</t>
  </si>
  <si>
    <t>１９７５年（昭和５０年）</t>
  </si>
  <si>
    <t>１９８０年（昭和５５年）</t>
  </si>
  <si>
    <t>１９８５年（昭和６０年）</t>
  </si>
  <si>
    <t>第１次産業</t>
  </si>
  <si>
    <t>林業</t>
  </si>
  <si>
    <t>第３次産業</t>
  </si>
  <si>
    <t>電気
ガス
熱供給
水道業</t>
  </si>
  <si>
    <t>サービス</t>
  </si>
  <si>
    <t>教　育
学　習
支援業</t>
  </si>
  <si>
    <t>医療
福祉</t>
  </si>
  <si>
    <t>・・・</t>
  </si>
  <si>
    <t>１９９０年（平成　２年）</t>
  </si>
  <si>
    <t>１９９５年（平成　７年）</t>
  </si>
  <si>
    <t>２０００年（平成１２年）</t>
  </si>
  <si>
    <t>２００５年（平成１７年）</t>
  </si>
  <si>
    <t>２０１０年（平成２２年）</t>
  </si>
  <si>
    <t>学術研究
専門・技術
サービス業</t>
  </si>
  <si>
    <t>宿泊業
飲　食
サービス業</t>
  </si>
  <si>
    <t>生活関連
サービス業
娯楽業</t>
  </si>
  <si>
    <t>・・・</t>
  </si>
  <si>
    <t>・・・</t>
  </si>
  <si>
    <t>・・・</t>
  </si>
  <si>
    <t>・・・</t>
  </si>
  <si>
    <t>【　産業別就業人口の推移　】</t>
  </si>
  <si>
    <t>２０１５年（平成２７年）</t>
  </si>
  <si>
    <r>
      <t>※1</t>
    </r>
    <r>
      <rPr>
        <b/>
        <sz val="14"/>
        <rFont val="ＭＳ Ｐゴシック"/>
        <family val="3"/>
      </rPr>
      <t>　</t>
    </r>
    <r>
      <rPr>
        <sz val="14"/>
        <rFont val="ＭＳ Ｐゴシック"/>
        <family val="3"/>
      </rPr>
      <t>日本標準産業分類改定に伴い（結果公表方法変更）、飲食店に関しては、2005年以降はサービスへ記載。　　※2　・・・ → データー無し　　※３　─　→　対象者無し</t>
    </r>
  </si>
  <si>
    <t>２０２０年（令和２年）</t>
  </si>
  <si>
    <t>鉱業
採石業
砂利採取業</t>
  </si>
  <si>
    <t>情報通信業
運輸業
郵便業</t>
  </si>
  <si>
    <t>卸売業
小売業</t>
  </si>
  <si>
    <t>複合
サービス事業</t>
  </si>
  <si>
    <t>サービス業（他に分類されないもの）</t>
  </si>
  <si>
    <t>公務（他に
分類される
ものを除く）</t>
  </si>
  <si>
    <t>金融業
保険業</t>
  </si>
  <si>
    <t>不動産業
物品</t>
  </si>
  <si>
    <t>出典：政府統計の総合窓口（e-Stat）（https://www.e-stat.go.jp/）</t>
  </si>
  <si>
    <t>　　　　「国勢調査　調査結果」（総務省）を加工して作成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</si>
</sst>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  <numFmt numFmtId="180" formatCode="0.0_);[Red]\(0.0\)"/>
    <numFmt numFmtId="181" formatCode="0.00;&quot;△ &quot;0.00"/>
    <numFmt numFmtId="182" formatCode="0.00_);[Red]\(0.00\)"/>
    <numFmt numFmtId="183" formatCode="\ ###,###,###,##0;&quot;-&quot;###,###,###,##0"/>
    <numFmt numFmtId="184" formatCode="###,###,###,##0;&quot;-&quot;##,###,###,##0"/>
    <numFmt numFmtId="185" formatCode="##,##0.0;&quot;-&quot;#,##0.0"/>
    <numFmt numFmtId="186" formatCode="#,###,###,##0.00;&quot; -&quot;###,###,##0.00"/>
    <numFmt numFmtId="187" formatCode="##,###,###,##0.0;&quot;-&quot;#,###,###,##0.0"/>
    <numFmt numFmtId="188" formatCode="#,##0;&quot;▲ &quot;#,##0"/>
    <numFmt numFmtId="189" formatCode="&quot;H&quot;General&quot;年国調&quot;"/>
    <numFmt numFmtId="190" formatCode="0;&quot;▲ &quot;0"/>
    <numFmt numFmtId="191" formatCode="0.00;&quot;▲ &quot;0.00"/>
    <numFmt numFmtId="192" formatCode="#,##0.00;&quot;▲ &quot;#,##0.00"/>
    <numFmt numFmtId="193" formatCode="#,##0.0;&quot;▲ &quot;#,##0.0"/>
    <numFmt numFmtId="194" formatCode="0.0%"/>
    <numFmt numFmtId="195" formatCode="0_);[Red]\(0\)"/>
    <numFmt numFmtId="196" formatCode="#,##0;&quot;△ &quot;#,##0;"/>
    <numFmt numFmtId="197" formatCode="#,##0.00\ "/>
    <numFmt numFmtId="198" formatCode="#,##0;[Red]&quot;▲ &quot;#,##0"/>
    <numFmt numFmtId="199" formatCode="0.00;[Red]&quot;▲ &quot;0.00"/>
    <numFmt numFmtId="200" formatCode="&quot;H&quot;General&quot;年国勢調査&quot;"/>
    <numFmt numFmtId="201" formatCode="#,##0_);[Red]\(#,##0\)"/>
    <numFmt numFmtId="202" formatCode="0.0;&quot;△ &quot;0.0"/>
    <numFmt numFmtId="203" formatCode="[&lt;=999]000;[&lt;=9999]000\-00;000\-0000"/>
    <numFmt numFmtId="204" formatCode="0.0_ "/>
    <numFmt numFmtId="205" formatCode="0.000_ "/>
    <numFmt numFmtId="206" formatCode="#,##0.0_ "/>
    <numFmt numFmtId="207" formatCode="#,##0.0"/>
    <numFmt numFmtId="208" formatCode="0.E+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11]ggge&quot;年&quot;m&quot;月&quot;d&quot;日&quot;&quot;作&quot;&quot;成&quot;"/>
    <numFmt numFmtId="214" formatCode="0&quot;年&quot;"/>
    <numFmt numFmtId="215" formatCode="#,##0;[Red]\-#,##0;"/>
    <numFmt numFmtId="216" formatCode="0.0"/>
    <numFmt numFmtId="217" formatCode="#,##0\ ;[Red]\-#,##0\ ;"/>
    <numFmt numFmtId="218" formatCode="0.00%\ "/>
    <numFmt numFmtId="219" formatCode="#,###"/>
    <numFmt numFmtId="220" formatCode="0.00_ "/>
    <numFmt numFmtId="221" formatCode="#\ ###\ ##0;@"/>
    <numFmt numFmtId="222" formatCode="#\ ###\ ###\ ##0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213" fontId="6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13" fontId="0" fillId="0" borderId="0" xfId="0" applyNumberFormat="1" applyFont="1" applyBorder="1" applyAlignment="1">
      <alignment shrinkToFi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14" fontId="7" fillId="33" borderId="11" xfId="0" applyNumberFormat="1" applyFont="1" applyFill="1" applyBorder="1" applyAlignment="1">
      <alignment horizontal="center" vertical="center"/>
    </xf>
    <xf numFmtId="215" fontId="7" fillId="0" borderId="12" xfId="49" applyNumberFormat="1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214" fontId="7" fillId="33" borderId="15" xfId="0" applyNumberFormat="1" applyFont="1" applyFill="1" applyBorder="1" applyAlignment="1">
      <alignment horizontal="center" vertical="center"/>
    </xf>
    <xf numFmtId="214" fontId="7" fillId="33" borderId="16" xfId="0" applyNumberFormat="1" applyFont="1" applyFill="1" applyBorder="1" applyAlignment="1">
      <alignment horizontal="center" vertical="center"/>
    </xf>
    <xf numFmtId="215" fontId="7" fillId="0" borderId="17" xfId="49" applyNumberFormat="1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0" fontId="7" fillId="0" borderId="19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3" borderId="20" xfId="0" applyFont="1" applyFill="1" applyBorder="1" applyAlignment="1">
      <alignment horizontal="center" vertical="center" wrapText="1"/>
    </xf>
    <xf numFmtId="214" fontId="7" fillId="33" borderId="21" xfId="0" applyNumberFormat="1" applyFont="1" applyFill="1" applyBorder="1" applyAlignment="1">
      <alignment horizontal="center" vertical="center"/>
    </xf>
    <xf numFmtId="215" fontId="7" fillId="0" borderId="22" xfId="49" applyNumberFormat="1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41" fontId="7" fillId="0" borderId="12" xfId="49" applyNumberFormat="1" applyFont="1" applyBorder="1" applyAlignment="1">
      <alignment horizontal="center" vertical="center"/>
    </xf>
    <xf numFmtId="38" fontId="7" fillId="0" borderId="23" xfId="49" applyFont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41" fontId="7" fillId="0" borderId="12" xfId="49" applyNumberFormat="1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8" fontId="7" fillId="0" borderId="12" xfId="49" applyFont="1" applyBorder="1" applyAlignment="1">
      <alignment horizontal="center" vertical="center"/>
    </xf>
    <xf numFmtId="38" fontId="7" fillId="0" borderId="12" xfId="49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23" xfId="49" applyFont="1" applyBorder="1" applyAlignment="1">
      <alignment vertical="center"/>
    </xf>
    <xf numFmtId="214" fontId="7" fillId="33" borderId="15" xfId="0" applyNumberFormat="1" applyFont="1" applyFill="1" applyBorder="1" applyAlignment="1">
      <alignment horizontal="center" vertical="center"/>
    </xf>
    <xf numFmtId="214" fontId="7" fillId="33" borderId="21" xfId="0" applyNumberFormat="1" applyFont="1" applyFill="1" applyBorder="1" applyAlignment="1">
      <alignment horizontal="center" vertical="center"/>
    </xf>
    <xf numFmtId="215" fontId="7" fillId="0" borderId="12" xfId="49" applyNumberFormat="1" applyFont="1" applyBorder="1" applyAlignment="1">
      <alignment vertical="center"/>
    </xf>
    <xf numFmtId="215" fontId="7" fillId="0" borderId="22" xfId="49" applyNumberFormat="1" applyFont="1" applyBorder="1" applyAlignment="1">
      <alignment vertical="center"/>
    </xf>
    <xf numFmtId="38" fontId="7" fillId="0" borderId="22" xfId="49" applyFont="1" applyBorder="1" applyAlignment="1">
      <alignment horizontal="center" vertical="center"/>
    </xf>
    <xf numFmtId="38" fontId="7" fillId="0" borderId="17" xfId="49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214" fontId="7" fillId="33" borderId="16" xfId="0" applyNumberFormat="1" applyFont="1" applyFill="1" applyBorder="1" applyAlignment="1">
      <alignment horizontal="center" vertical="center"/>
    </xf>
    <xf numFmtId="215" fontId="7" fillId="0" borderId="17" xfId="49" applyNumberFormat="1" applyFont="1" applyBorder="1" applyAlignment="1">
      <alignment vertical="center"/>
    </xf>
    <xf numFmtId="38" fontId="7" fillId="0" borderId="17" xfId="49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32" xfId="0" applyFont="1" applyFill="1" applyBorder="1" applyAlignment="1">
      <alignment horizontal="center" vertical="center" shrinkToFit="1"/>
    </xf>
    <xf numFmtId="0" fontId="7" fillId="33" borderId="33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 shrinkToFit="1"/>
    </xf>
    <xf numFmtId="38" fontId="7" fillId="0" borderId="34" xfId="49" applyFont="1" applyBorder="1" applyAlignment="1">
      <alignment horizontal="center" vertical="center"/>
    </xf>
    <xf numFmtId="38" fontId="7" fillId="0" borderId="35" xfId="49" applyFont="1" applyBorder="1" applyAlignment="1">
      <alignment horizontal="center" vertical="center"/>
    </xf>
    <xf numFmtId="38" fontId="7" fillId="0" borderId="24" xfId="49" applyFont="1" applyBorder="1" applyAlignment="1">
      <alignment vertical="center"/>
    </xf>
    <xf numFmtId="38" fontId="7" fillId="0" borderId="36" xfId="49" applyFont="1" applyBorder="1" applyAlignment="1">
      <alignment vertical="center"/>
    </xf>
    <xf numFmtId="213" fontId="4" fillId="0" borderId="0" xfId="0" applyNumberFormat="1" applyFont="1" applyBorder="1" applyAlignment="1">
      <alignment horizontal="center" shrinkToFi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shrinkToFit="1"/>
    </xf>
    <xf numFmtId="0" fontId="7" fillId="33" borderId="36" xfId="0" applyFont="1" applyFill="1" applyBorder="1" applyAlignment="1">
      <alignment horizontal="center" vertical="center" shrinkToFit="1"/>
    </xf>
    <xf numFmtId="0" fontId="7" fillId="33" borderId="37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41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shrinkToFit="1"/>
    </xf>
    <xf numFmtId="214" fontId="7" fillId="33" borderId="27" xfId="0" applyNumberFormat="1" applyFont="1" applyFill="1" applyBorder="1" applyAlignment="1">
      <alignment horizontal="center" vertical="center"/>
    </xf>
    <xf numFmtId="215" fontId="7" fillId="0" borderId="10" xfId="49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24" xfId="49" applyFont="1" applyBorder="1" applyAlignment="1">
      <alignment horizontal="center" vertical="center"/>
    </xf>
    <xf numFmtId="38" fontId="7" fillId="0" borderId="36" xfId="49" applyFont="1" applyBorder="1" applyAlignment="1">
      <alignment horizontal="center" vertical="center"/>
    </xf>
    <xf numFmtId="41" fontId="7" fillId="0" borderId="23" xfId="49" applyNumberFormat="1" applyFont="1" applyBorder="1" applyAlignment="1">
      <alignment vertical="center"/>
    </xf>
    <xf numFmtId="41" fontId="7" fillId="0" borderId="30" xfId="49" applyNumberFormat="1" applyFont="1" applyBorder="1" applyAlignment="1">
      <alignment vertical="center"/>
    </xf>
    <xf numFmtId="214" fontId="7" fillId="33" borderId="42" xfId="0" applyNumberFormat="1" applyFont="1" applyFill="1" applyBorder="1" applyAlignment="1">
      <alignment horizontal="center" vertical="center"/>
    </xf>
    <xf numFmtId="214" fontId="7" fillId="33" borderId="43" xfId="0" applyNumberFormat="1" applyFont="1" applyFill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38" fontId="7" fillId="0" borderId="13" xfId="49" applyFont="1" applyBorder="1" applyAlignment="1">
      <alignment vertical="center"/>
    </xf>
    <xf numFmtId="38" fontId="7" fillId="0" borderId="3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view="pageBreakPreview" zoomScale="70" zoomScaleNormal="80" zoomScaleSheetLayoutView="70" zoomScalePageLayoutView="0" workbookViewId="0" topLeftCell="B16">
      <selection activeCell="H60" sqref="H60"/>
    </sheetView>
  </sheetViews>
  <sheetFormatPr defaultColWidth="9.00390625" defaultRowHeight="13.5"/>
  <cols>
    <col min="1" max="1" width="24.875" style="0" customWidth="1"/>
    <col min="2" max="16" width="15.125" style="0" customWidth="1"/>
  </cols>
  <sheetData>
    <row r="1" spans="1:9" ht="21">
      <c r="A1" s="9" t="s">
        <v>34</v>
      </c>
      <c r="B1" s="1"/>
      <c r="C1" s="1"/>
      <c r="D1" s="1"/>
      <c r="E1" s="1"/>
      <c r="F1" s="2"/>
      <c r="G1" s="3"/>
      <c r="H1" s="49"/>
      <c r="I1" s="49"/>
    </row>
    <row r="2" spans="1:7" ht="18.75" thickBot="1">
      <c r="A2" s="7" t="s">
        <v>14</v>
      </c>
      <c r="B2" s="1"/>
      <c r="C2" s="1"/>
      <c r="D2" s="1"/>
      <c r="E2" s="20" t="s">
        <v>2</v>
      </c>
      <c r="F2" s="4"/>
      <c r="G2" s="5"/>
    </row>
    <row r="3" spans="1:7" ht="12.75">
      <c r="A3" s="50" t="s">
        <v>4</v>
      </c>
      <c r="B3" s="52" t="s">
        <v>5</v>
      </c>
      <c r="C3" s="52" t="s">
        <v>0</v>
      </c>
      <c r="D3" s="52" t="s">
        <v>15</v>
      </c>
      <c r="E3" s="54" t="s">
        <v>1</v>
      </c>
      <c r="F3" s="6"/>
      <c r="G3" s="6"/>
    </row>
    <row r="4" spans="1:6" ht="12.75">
      <c r="A4" s="51"/>
      <c r="B4" s="53"/>
      <c r="C4" s="53"/>
      <c r="D4" s="53"/>
      <c r="E4" s="55"/>
      <c r="F4" s="6"/>
    </row>
    <row r="5" spans="1:5" ht="21.75" customHeight="1">
      <c r="A5" s="10" t="s">
        <v>8</v>
      </c>
      <c r="B5" s="11">
        <f>SUM(C5:E5)</f>
        <v>13180</v>
      </c>
      <c r="C5" s="12">
        <v>9593</v>
      </c>
      <c r="D5" s="13">
        <v>120</v>
      </c>
      <c r="E5" s="14">
        <v>3467</v>
      </c>
    </row>
    <row r="6" spans="1:5" ht="21.75" customHeight="1">
      <c r="A6" s="10" t="s">
        <v>9</v>
      </c>
      <c r="B6" s="11">
        <f aca="true" t="shared" si="0" ref="B6:B15">SUM(C6:E6)</f>
        <v>10638</v>
      </c>
      <c r="C6" s="12">
        <v>7741</v>
      </c>
      <c r="D6" s="13">
        <v>31</v>
      </c>
      <c r="E6" s="14">
        <v>2866</v>
      </c>
    </row>
    <row r="7" spans="1:5" ht="21.75" customHeight="1">
      <c r="A7" s="10" t="s">
        <v>10</v>
      </c>
      <c r="B7" s="11">
        <f t="shared" si="0"/>
        <v>8234</v>
      </c>
      <c r="C7" s="12">
        <v>5518</v>
      </c>
      <c r="D7" s="13">
        <v>22</v>
      </c>
      <c r="E7" s="14">
        <v>2694</v>
      </c>
    </row>
    <row r="8" spans="1:5" ht="21.75" customHeight="1">
      <c r="A8" s="10" t="s">
        <v>11</v>
      </c>
      <c r="B8" s="11">
        <f t="shared" si="0"/>
        <v>5299</v>
      </c>
      <c r="C8" s="12">
        <v>2926</v>
      </c>
      <c r="D8" s="13">
        <v>7</v>
      </c>
      <c r="E8" s="14">
        <v>2366</v>
      </c>
    </row>
    <row r="9" spans="1:5" ht="21.75" customHeight="1">
      <c r="A9" s="10" t="s">
        <v>12</v>
      </c>
      <c r="B9" s="11">
        <f t="shared" si="0"/>
        <v>4970</v>
      </c>
      <c r="C9" s="12">
        <v>2437</v>
      </c>
      <c r="D9" s="13">
        <v>5</v>
      </c>
      <c r="E9" s="14">
        <v>2528</v>
      </c>
    </row>
    <row r="10" spans="1:5" ht="21.75" customHeight="1">
      <c r="A10" s="10" t="s">
        <v>13</v>
      </c>
      <c r="B10" s="11">
        <f t="shared" si="0"/>
        <v>4767</v>
      </c>
      <c r="C10" s="12">
        <v>2307</v>
      </c>
      <c r="D10" s="13">
        <v>12</v>
      </c>
      <c r="E10" s="14">
        <v>2448</v>
      </c>
    </row>
    <row r="11" spans="1:5" ht="21.75" customHeight="1">
      <c r="A11" s="10" t="s">
        <v>22</v>
      </c>
      <c r="B11" s="11">
        <f t="shared" si="0"/>
        <v>3757</v>
      </c>
      <c r="C11" s="12">
        <v>1587</v>
      </c>
      <c r="D11" s="13">
        <v>9</v>
      </c>
      <c r="E11" s="14">
        <v>2161</v>
      </c>
    </row>
    <row r="12" spans="1:5" ht="21.75" customHeight="1">
      <c r="A12" s="10" t="s">
        <v>23</v>
      </c>
      <c r="B12" s="11">
        <f t="shared" si="0"/>
        <v>3076</v>
      </c>
      <c r="C12" s="12">
        <v>1311</v>
      </c>
      <c r="D12" s="13">
        <v>1</v>
      </c>
      <c r="E12" s="14">
        <v>1764</v>
      </c>
    </row>
    <row r="13" spans="1:5" ht="21.75" customHeight="1">
      <c r="A13" s="10" t="s">
        <v>24</v>
      </c>
      <c r="B13" s="11">
        <f t="shared" si="0"/>
        <v>2397</v>
      </c>
      <c r="C13" s="12">
        <v>1031</v>
      </c>
      <c r="D13" s="13">
        <v>6</v>
      </c>
      <c r="E13" s="14">
        <v>1360</v>
      </c>
    </row>
    <row r="14" spans="1:5" ht="21.75" customHeight="1">
      <c r="A14" s="10" t="s">
        <v>25</v>
      </c>
      <c r="B14" s="11">
        <v>2048</v>
      </c>
      <c r="C14" s="12">
        <v>978</v>
      </c>
      <c r="D14" s="13">
        <v>0</v>
      </c>
      <c r="E14" s="14">
        <v>1070</v>
      </c>
    </row>
    <row r="15" spans="1:5" ht="21.75" customHeight="1">
      <c r="A15" s="15" t="s">
        <v>26</v>
      </c>
      <c r="B15" s="11">
        <f t="shared" si="0"/>
        <v>1697</v>
      </c>
      <c r="C15" s="12">
        <v>816</v>
      </c>
      <c r="D15" s="12">
        <v>16</v>
      </c>
      <c r="E15" s="14">
        <v>865</v>
      </c>
    </row>
    <row r="16" spans="1:5" ht="21.75" customHeight="1">
      <c r="A16" s="24" t="s">
        <v>35</v>
      </c>
      <c r="B16" s="25">
        <f>SUM(C16:E16)</f>
        <v>1558</v>
      </c>
      <c r="C16" s="26">
        <v>828</v>
      </c>
      <c r="D16" s="26">
        <v>18</v>
      </c>
      <c r="E16" s="28">
        <v>712</v>
      </c>
    </row>
    <row r="17" spans="1:5" ht="21" customHeight="1" thickBot="1">
      <c r="A17" s="16" t="s">
        <v>37</v>
      </c>
      <c r="B17" s="17">
        <v>1340</v>
      </c>
      <c r="C17" s="18">
        <v>707</v>
      </c>
      <c r="D17" s="18">
        <v>12</v>
      </c>
      <c r="E17" s="19">
        <v>621</v>
      </c>
    </row>
    <row r="19" spans="1:5" ht="18.75" thickBot="1">
      <c r="A19" s="7" t="s">
        <v>3</v>
      </c>
      <c r="B19" s="1"/>
      <c r="C19" s="1"/>
      <c r="D19" s="1"/>
      <c r="E19" s="21" t="s">
        <v>2</v>
      </c>
    </row>
    <row r="20" spans="1:5" ht="27" customHeight="1">
      <c r="A20" s="50" t="s">
        <v>4</v>
      </c>
      <c r="B20" s="52" t="s">
        <v>5</v>
      </c>
      <c r="C20" s="52" t="s">
        <v>38</v>
      </c>
      <c r="D20" s="52" t="s">
        <v>6</v>
      </c>
      <c r="E20" s="54" t="s">
        <v>7</v>
      </c>
    </row>
    <row r="21" spans="1:5" ht="27" customHeight="1">
      <c r="A21" s="51"/>
      <c r="B21" s="53"/>
      <c r="C21" s="53"/>
      <c r="D21" s="53"/>
      <c r="E21" s="55"/>
    </row>
    <row r="22" spans="1:5" ht="24.75" customHeight="1">
      <c r="A22" s="10" t="s">
        <v>8</v>
      </c>
      <c r="B22" s="11">
        <f aca="true" t="shared" si="1" ref="B22:B32">SUM(C22:E22)</f>
        <v>2528</v>
      </c>
      <c r="C22" s="12">
        <v>984</v>
      </c>
      <c r="D22" s="13">
        <v>711</v>
      </c>
      <c r="E22" s="14">
        <v>833</v>
      </c>
    </row>
    <row r="23" spans="1:5" ht="24.75" customHeight="1">
      <c r="A23" s="10" t="s">
        <v>9</v>
      </c>
      <c r="B23" s="11">
        <f t="shared" si="1"/>
        <v>2816</v>
      </c>
      <c r="C23" s="12">
        <v>541</v>
      </c>
      <c r="D23" s="13">
        <v>1403</v>
      </c>
      <c r="E23" s="14">
        <v>872</v>
      </c>
    </row>
    <row r="24" spans="1:5" ht="24.75" customHeight="1">
      <c r="A24" s="10" t="s">
        <v>10</v>
      </c>
      <c r="B24" s="11">
        <f t="shared" si="1"/>
        <v>2447</v>
      </c>
      <c r="C24" s="12">
        <v>217</v>
      </c>
      <c r="D24" s="13">
        <v>1208</v>
      </c>
      <c r="E24" s="14">
        <v>1022</v>
      </c>
    </row>
    <row r="25" spans="1:5" ht="24.75" customHeight="1">
      <c r="A25" s="10" t="s">
        <v>11</v>
      </c>
      <c r="B25" s="11">
        <f t="shared" si="1"/>
        <v>4291</v>
      </c>
      <c r="C25" s="12">
        <v>122</v>
      </c>
      <c r="D25" s="13">
        <v>2192</v>
      </c>
      <c r="E25" s="14">
        <v>1977</v>
      </c>
    </row>
    <row r="26" spans="1:5" ht="24.75" customHeight="1">
      <c r="A26" s="10" t="s">
        <v>12</v>
      </c>
      <c r="B26" s="11">
        <f t="shared" si="1"/>
        <v>4667</v>
      </c>
      <c r="C26" s="12">
        <v>131</v>
      </c>
      <c r="D26" s="13">
        <v>2022</v>
      </c>
      <c r="E26" s="14">
        <v>2514</v>
      </c>
    </row>
    <row r="27" spans="1:5" ht="24.75" customHeight="1">
      <c r="A27" s="10" t="s">
        <v>13</v>
      </c>
      <c r="B27" s="11">
        <f t="shared" si="1"/>
        <v>4749</v>
      </c>
      <c r="C27" s="12">
        <v>134</v>
      </c>
      <c r="D27" s="13">
        <v>1936</v>
      </c>
      <c r="E27" s="14">
        <v>2679</v>
      </c>
    </row>
    <row r="28" spans="1:5" ht="24.75" customHeight="1">
      <c r="A28" s="10" t="s">
        <v>22</v>
      </c>
      <c r="B28" s="11">
        <f t="shared" si="1"/>
        <v>5269</v>
      </c>
      <c r="C28" s="12">
        <v>147</v>
      </c>
      <c r="D28" s="13">
        <v>1909</v>
      </c>
      <c r="E28" s="14">
        <v>3213</v>
      </c>
    </row>
    <row r="29" spans="1:5" ht="24.75" customHeight="1">
      <c r="A29" s="10" t="s">
        <v>23</v>
      </c>
      <c r="B29" s="11">
        <f t="shared" si="1"/>
        <v>4863</v>
      </c>
      <c r="C29" s="12">
        <v>130</v>
      </c>
      <c r="D29" s="13">
        <v>2043</v>
      </c>
      <c r="E29" s="14">
        <v>2690</v>
      </c>
    </row>
    <row r="30" spans="1:5" ht="24.75" customHeight="1">
      <c r="A30" s="10" t="s">
        <v>24</v>
      </c>
      <c r="B30" s="11">
        <f t="shared" si="1"/>
        <v>4154</v>
      </c>
      <c r="C30" s="12">
        <v>77</v>
      </c>
      <c r="D30" s="13">
        <v>1967</v>
      </c>
      <c r="E30" s="14">
        <v>2110</v>
      </c>
    </row>
    <row r="31" spans="1:5" ht="24.75" customHeight="1">
      <c r="A31" s="10" t="s">
        <v>25</v>
      </c>
      <c r="B31" s="11">
        <f t="shared" si="1"/>
        <v>3495</v>
      </c>
      <c r="C31" s="12">
        <v>46</v>
      </c>
      <c r="D31" s="13">
        <v>1530</v>
      </c>
      <c r="E31" s="14">
        <v>1919</v>
      </c>
    </row>
    <row r="32" spans="1:5" ht="24.75" customHeight="1">
      <c r="A32" s="15" t="s">
        <v>26</v>
      </c>
      <c r="B32" s="11">
        <f t="shared" si="1"/>
        <v>2727</v>
      </c>
      <c r="C32" s="12">
        <v>61</v>
      </c>
      <c r="D32" s="12">
        <v>1218</v>
      </c>
      <c r="E32" s="14">
        <v>1448</v>
      </c>
    </row>
    <row r="33" spans="1:5" ht="24.75" customHeight="1">
      <c r="A33" s="24" t="s">
        <v>35</v>
      </c>
      <c r="B33" s="25">
        <f>SUM(C33:E33)</f>
        <v>2526</v>
      </c>
      <c r="C33" s="26">
        <v>29</v>
      </c>
      <c r="D33" s="26">
        <v>1108</v>
      </c>
      <c r="E33" s="28">
        <v>1389</v>
      </c>
    </row>
    <row r="34" spans="1:5" ht="22.5" customHeight="1" thickBot="1">
      <c r="A34" s="16" t="s">
        <v>37</v>
      </c>
      <c r="B34" s="17">
        <v>2319</v>
      </c>
      <c r="C34" s="18">
        <v>24</v>
      </c>
      <c r="D34" s="18">
        <v>1081</v>
      </c>
      <c r="E34" s="19">
        <v>1214</v>
      </c>
    </row>
    <row r="36" spans="1:16" ht="18.75" thickBot="1">
      <c r="A36" s="7" t="s">
        <v>16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64"/>
      <c r="P36" s="64"/>
    </row>
    <row r="37" spans="1:16" ht="23.25" customHeight="1">
      <c r="A37" s="50" t="s">
        <v>4</v>
      </c>
      <c r="B37" s="52" t="s">
        <v>5</v>
      </c>
      <c r="C37" s="65" t="s">
        <v>17</v>
      </c>
      <c r="D37" s="65" t="s">
        <v>39</v>
      </c>
      <c r="E37" s="67" t="s">
        <v>40</v>
      </c>
      <c r="F37" s="69" t="str">
        <f>G37</f>
        <v>サービス</v>
      </c>
      <c r="G37" s="56" t="s">
        <v>18</v>
      </c>
      <c r="H37" s="56"/>
      <c r="I37" s="56"/>
      <c r="J37" s="56"/>
      <c r="K37" s="56"/>
      <c r="L37" s="56"/>
      <c r="M37" s="57"/>
      <c r="N37" s="58" t="s">
        <v>43</v>
      </c>
      <c r="O37" s="71" t="s">
        <v>44</v>
      </c>
      <c r="P37" s="73" t="s">
        <v>45</v>
      </c>
    </row>
    <row r="38" spans="1:16" ht="69" customHeight="1">
      <c r="A38" s="51"/>
      <c r="B38" s="53"/>
      <c r="C38" s="66"/>
      <c r="D38" s="66"/>
      <c r="E38" s="68"/>
      <c r="F38" s="70"/>
      <c r="G38" s="22" t="s">
        <v>27</v>
      </c>
      <c r="H38" s="22" t="s">
        <v>28</v>
      </c>
      <c r="I38" s="22" t="s">
        <v>29</v>
      </c>
      <c r="J38" s="8" t="s">
        <v>41</v>
      </c>
      <c r="K38" s="8" t="s">
        <v>42</v>
      </c>
      <c r="L38" s="23" t="s">
        <v>19</v>
      </c>
      <c r="M38" s="23" t="s">
        <v>20</v>
      </c>
      <c r="N38" s="59"/>
      <c r="O38" s="72"/>
      <c r="P38" s="74"/>
    </row>
    <row r="39" spans="1:16" ht="15.75">
      <c r="A39" s="40" t="s">
        <v>8</v>
      </c>
      <c r="B39" s="42">
        <f>SUM(C39+D39+E39+G39+N39+O39+P39)</f>
        <v>6725</v>
      </c>
      <c r="C39" s="36">
        <v>36</v>
      </c>
      <c r="D39" s="36">
        <v>3082</v>
      </c>
      <c r="E39" s="36">
        <v>1766</v>
      </c>
      <c r="F39" s="78">
        <f>G39</f>
        <v>1479</v>
      </c>
      <c r="G39" s="60">
        <v>1479</v>
      </c>
      <c r="H39" s="60"/>
      <c r="I39" s="60"/>
      <c r="J39" s="60"/>
      <c r="K39" s="60"/>
      <c r="L39" s="60"/>
      <c r="M39" s="61"/>
      <c r="N39" s="62">
        <v>323</v>
      </c>
      <c r="O39" s="36">
        <v>39</v>
      </c>
      <c r="P39" s="80">
        <v>0</v>
      </c>
    </row>
    <row r="40" spans="1:16" ht="15.75">
      <c r="A40" s="75"/>
      <c r="B40" s="76"/>
      <c r="C40" s="77"/>
      <c r="D40" s="77"/>
      <c r="E40" s="77"/>
      <c r="F40" s="79"/>
      <c r="G40" s="27" t="s">
        <v>30</v>
      </c>
      <c r="H40" s="27" t="s">
        <v>30</v>
      </c>
      <c r="I40" s="27" t="s">
        <v>30</v>
      </c>
      <c r="J40" s="27" t="s">
        <v>30</v>
      </c>
      <c r="K40" s="27" t="s">
        <v>30</v>
      </c>
      <c r="L40" s="27" t="s">
        <v>30</v>
      </c>
      <c r="M40" s="27" t="s">
        <v>30</v>
      </c>
      <c r="N40" s="63"/>
      <c r="O40" s="77"/>
      <c r="P40" s="81"/>
    </row>
    <row r="41" spans="1:16" ht="15.75">
      <c r="A41" s="82" t="s">
        <v>9</v>
      </c>
      <c r="B41" s="42">
        <f>SUM(C41+D41+E41+G41+N41+O41+P41)</f>
        <v>7199</v>
      </c>
      <c r="C41" s="36">
        <v>31</v>
      </c>
      <c r="D41" s="36">
        <v>3299</v>
      </c>
      <c r="E41" s="36">
        <v>1806</v>
      </c>
      <c r="F41" s="78">
        <f aca="true" t="shared" si="2" ref="F41:F59">G41</f>
        <v>1673</v>
      </c>
      <c r="G41" s="60">
        <v>1673</v>
      </c>
      <c r="H41" s="60"/>
      <c r="I41" s="60"/>
      <c r="J41" s="60"/>
      <c r="K41" s="60"/>
      <c r="L41" s="60"/>
      <c r="M41" s="61"/>
      <c r="N41" s="62">
        <v>336</v>
      </c>
      <c r="O41" s="36">
        <v>54</v>
      </c>
      <c r="P41" s="80">
        <v>0</v>
      </c>
    </row>
    <row r="42" spans="1:16" ht="15.75">
      <c r="A42" s="83"/>
      <c r="B42" s="76"/>
      <c r="C42" s="77"/>
      <c r="D42" s="77"/>
      <c r="E42" s="77"/>
      <c r="F42" s="79"/>
      <c r="G42" s="27" t="s">
        <v>31</v>
      </c>
      <c r="H42" s="27" t="s">
        <v>31</v>
      </c>
      <c r="I42" s="27" t="s">
        <v>31</v>
      </c>
      <c r="J42" s="27" t="s">
        <v>31</v>
      </c>
      <c r="K42" s="27" t="s">
        <v>31</v>
      </c>
      <c r="L42" s="27" t="s">
        <v>31</v>
      </c>
      <c r="M42" s="27" t="s">
        <v>31</v>
      </c>
      <c r="N42" s="63"/>
      <c r="O42" s="77"/>
      <c r="P42" s="81"/>
    </row>
    <row r="43" spans="1:16" ht="15.75">
      <c r="A43" s="82" t="s">
        <v>10</v>
      </c>
      <c r="B43" s="42">
        <f>SUM(C43+D43+E43+G43+N43+O43+P43)</f>
        <v>7480</v>
      </c>
      <c r="C43" s="36">
        <v>33</v>
      </c>
      <c r="D43" s="36">
        <v>2836</v>
      </c>
      <c r="E43" s="36">
        <v>2038</v>
      </c>
      <c r="F43" s="78">
        <f t="shared" si="2"/>
        <v>2049</v>
      </c>
      <c r="G43" s="60">
        <v>2049</v>
      </c>
      <c r="H43" s="60"/>
      <c r="I43" s="60"/>
      <c r="J43" s="60"/>
      <c r="K43" s="60"/>
      <c r="L43" s="60"/>
      <c r="M43" s="61"/>
      <c r="N43" s="62">
        <v>398</v>
      </c>
      <c r="O43" s="36">
        <v>124</v>
      </c>
      <c r="P43" s="38">
        <v>2</v>
      </c>
    </row>
    <row r="44" spans="1:16" ht="15.75">
      <c r="A44" s="83"/>
      <c r="B44" s="76"/>
      <c r="C44" s="77"/>
      <c r="D44" s="77"/>
      <c r="E44" s="77"/>
      <c r="F44" s="79"/>
      <c r="G44" s="27" t="s">
        <v>32</v>
      </c>
      <c r="H44" s="27" t="s">
        <v>32</v>
      </c>
      <c r="I44" s="27" t="s">
        <v>32</v>
      </c>
      <c r="J44" s="27" t="s">
        <v>32</v>
      </c>
      <c r="K44" s="27" t="s">
        <v>32</v>
      </c>
      <c r="L44" s="27" t="s">
        <v>32</v>
      </c>
      <c r="M44" s="27" t="s">
        <v>32</v>
      </c>
      <c r="N44" s="63"/>
      <c r="O44" s="77"/>
      <c r="P44" s="86"/>
    </row>
    <row r="45" spans="1:16" ht="15.75">
      <c r="A45" s="82" t="s">
        <v>11</v>
      </c>
      <c r="B45" s="42">
        <f>SUM(C45+D45+E45+G45+N45+O45+P45)</f>
        <v>7714</v>
      </c>
      <c r="C45" s="36">
        <v>35</v>
      </c>
      <c r="D45" s="36">
        <v>2493</v>
      </c>
      <c r="E45" s="36">
        <v>2261</v>
      </c>
      <c r="F45" s="78">
        <f t="shared" si="2"/>
        <v>2310</v>
      </c>
      <c r="G45" s="84">
        <v>2310</v>
      </c>
      <c r="H45" s="60"/>
      <c r="I45" s="60"/>
      <c r="J45" s="60"/>
      <c r="K45" s="60"/>
      <c r="L45" s="60"/>
      <c r="M45" s="61"/>
      <c r="N45" s="85">
        <v>468</v>
      </c>
      <c r="O45" s="35">
        <v>140</v>
      </c>
      <c r="P45" s="37">
        <v>7</v>
      </c>
    </row>
    <row r="46" spans="1:16" ht="15.75">
      <c r="A46" s="83"/>
      <c r="B46" s="76"/>
      <c r="C46" s="77"/>
      <c r="D46" s="77"/>
      <c r="E46" s="77"/>
      <c r="F46" s="79"/>
      <c r="G46" s="27" t="s">
        <v>21</v>
      </c>
      <c r="H46" s="27" t="s">
        <v>21</v>
      </c>
      <c r="I46" s="27" t="s">
        <v>21</v>
      </c>
      <c r="J46" s="27" t="s">
        <v>21</v>
      </c>
      <c r="K46" s="27" t="s">
        <v>21</v>
      </c>
      <c r="L46" s="27" t="s">
        <v>21</v>
      </c>
      <c r="M46" s="27" t="s">
        <v>21</v>
      </c>
      <c r="N46" s="85"/>
      <c r="O46" s="35"/>
      <c r="P46" s="37"/>
    </row>
    <row r="47" spans="1:16" ht="15.75">
      <c r="A47" s="82" t="s">
        <v>12</v>
      </c>
      <c r="B47" s="42">
        <f>SUM(C47+D47+E47+G47+N47+O47+P47)</f>
        <v>7992</v>
      </c>
      <c r="C47" s="36">
        <v>112</v>
      </c>
      <c r="D47" s="36">
        <v>2117</v>
      </c>
      <c r="E47" s="36">
        <v>2513</v>
      </c>
      <c r="F47" s="78">
        <f t="shared" si="2"/>
        <v>2614</v>
      </c>
      <c r="G47" s="84">
        <v>2614</v>
      </c>
      <c r="H47" s="60"/>
      <c r="I47" s="60"/>
      <c r="J47" s="60"/>
      <c r="K47" s="60"/>
      <c r="L47" s="60"/>
      <c r="M47" s="61"/>
      <c r="N47" s="85">
        <v>446</v>
      </c>
      <c r="O47" s="35">
        <v>183</v>
      </c>
      <c r="P47" s="37">
        <v>7</v>
      </c>
    </row>
    <row r="48" spans="1:16" ht="15.75">
      <c r="A48" s="83"/>
      <c r="B48" s="76"/>
      <c r="C48" s="77"/>
      <c r="D48" s="77"/>
      <c r="E48" s="77"/>
      <c r="F48" s="79"/>
      <c r="G48" s="27" t="s">
        <v>30</v>
      </c>
      <c r="H48" s="27" t="s">
        <v>30</v>
      </c>
      <c r="I48" s="27" t="s">
        <v>30</v>
      </c>
      <c r="J48" s="27" t="s">
        <v>30</v>
      </c>
      <c r="K48" s="27" t="s">
        <v>30</v>
      </c>
      <c r="L48" s="27" t="s">
        <v>30</v>
      </c>
      <c r="M48" s="27" t="s">
        <v>30</v>
      </c>
      <c r="N48" s="85"/>
      <c r="O48" s="35"/>
      <c r="P48" s="37"/>
    </row>
    <row r="49" spans="1:16" ht="15.75">
      <c r="A49" s="82" t="s">
        <v>13</v>
      </c>
      <c r="B49" s="42">
        <f>SUM(C49+D49+E49+G49+N49+O49+P49)</f>
        <v>8137</v>
      </c>
      <c r="C49" s="36">
        <v>28</v>
      </c>
      <c r="D49" s="36">
        <v>1991</v>
      </c>
      <c r="E49" s="36">
        <v>2527</v>
      </c>
      <c r="F49" s="78">
        <f t="shared" si="2"/>
        <v>2905</v>
      </c>
      <c r="G49" s="84">
        <v>2905</v>
      </c>
      <c r="H49" s="60"/>
      <c r="I49" s="60"/>
      <c r="J49" s="60"/>
      <c r="K49" s="60"/>
      <c r="L49" s="60"/>
      <c r="M49" s="61"/>
      <c r="N49" s="85">
        <v>500</v>
      </c>
      <c r="O49" s="35">
        <v>183</v>
      </c>
      <c r="P49" s="37">
        <v>3</v>
      </c>
    </row>
    <row r="50" spans="1:16" ht="15.75">
      <c r="A50" s="83"/>
      <c r="B50" s="76"/>
      <c r="C50" s="77"/>
      <c r="D50" s="77"/>
      <c r="E50" s="77"/>
      <c r="F50" s="79"/>
      <c r="G50" s="27" t="s">
        <v>21</v>
      </c>
      <c r="H50" s="27" t="s">
        <v>21</v>
      </c>
      <c r="I50" s="27" t="s">
        <v>21</v>
      </c>
      <c r="J50" s="27" t="s">
        <v>21</v>
      </c>
      <c r="K50" s="27" t="s">
        <v>21</v>
      </c>
      <c r="L50" s="27" t="s">
        <v>21</v>
      </c>
      <c r="M50" s="27" t="s">
        <v>21</v>
      </c>
      <c r="N50" s="85"/>
      <c r="O50" s="35"/>
      <c r="P50" s="37"/>
    </row>
    <row r="51" spans="1:16" ht="15.75">
      <c r="A51" s="82" t="s">
        <v>22</v>
      </c>
      <c r="B51" s="42">
        <f>SUM(C51+D51+E51+G51+N51+O51+P51)</f>
        <v>8639</v>
      </c>
      <c r="C51" s="36">
        <v>25</v>
      </c>
      <c r="D51" s="36">
        <v>1835</v>
      </c>
      <c r="E51" s="36">
        <v>2657</v>
      </c>
      <c r="F51" s="78">
        <f t="shared" si="2"/>
        <v>3347</v>
      </c>
      <c r="G51" s="84">
        <v>3347</v>
      </c>
      <c r="H51" s="60"/>
      <c r="I51" s="60"/>
      <c r="J51" s="60"/>
      <c r="K51" s="60"/>
      <c r="L51" s="60"/>
      <c r="M51" s="61"/>
      <c r="N51" s="85">
        <v>560</v>
      </c>
      <c r="O51" s="35">
        <v>210</v>
      </c>
      <c r="P51" s="37">
        <v>5</v>
      </c>
    </row>
    <row r="52" spans="1:16" ht="15.75">
      <c r="A52" s="83"/>
      <c r="B52" s="76"/>
      <c r="C52" s="77"/>
      <c r="D52" s="77"/>
      <c r="E52" s="77"/>
      <c r="F52" s="79"/>
      <c r="G52" s="27" t="s">
        <v>33</v>
      </c>
      <c r="H52" s="27" t="s">
        <v>33</v>
      </c>
      <c r="I52" s="27" t="s">
        <v>33</v>
      </c>
      <c r="J52" s="27" t="s">
        <v>33</v>
      </c>
      <c r="K52" s="27" t="s">
        <v>33</v>
      </c>
      <c r="L52" s="27" t="s">
        <v>33</v>
      </c>
      <c r="M52" s="27" t="s">
        <v>33</v>
      </c>
      <c r="N52" s="85"/>
      <c r="O52" s="35"/>
      <c r="P52" s="37"/>
    </row>
    <row r="53" spans="1:16" ht="15.75">
      <c r="A53" s="82" t="s">
        <v>23</v>
      </c>
      <c r="B53" s="42">
        <f>SUM(C53+D53+E53+G53+N53+O53+P53)</f>
        <v>8945</v>
      </c>
      <c r="C53" s="36">
        <v>34</v>
      </c>
      <c r="D53" s="36">
        <v>1765</v>
      </c>
      <c r="E53" s="36">
        <v>2603</v>
      </c>
      <c r="F53" s="78">
        <f t="shared" si="2"/>
        <v>3830</v>
      </c>
      <c r="G53" s="84">
        <v>3830</v>
      </c>
      <c r="H53" s="60"/>
      <c r="I53" s="60"/>
      <c r="J53" s="60"/>
      <c r="K53" s="60"/>
      <c r="L53" s="60"/>
      <c r="M53" s="61"/>
      <c r="N53" s="85">
        <v>506</v>
      </c>
      <c r="O53" s="35">
        <v>198</v>
      </c>
      <c r="P53" s="37">
        <v>9</v>
      </c>
    </row>
    <row r="54" spans="1:16" ht="15.75">
      <c r="A54" s="83"/>
      <c r="B54" s="76"/>
      <c r="C54" s="77"/>
      <c r="D54" s="77"/>
      <c r="E54" s="77"/>
      <c r="F54" s="79"/>
      <c r="G54" s="27" t="s">
        <v>21</v>
      </c>
      <c r="H54" s="27" t="s">
        <v>21</v>
      </c>
      <c r="I54" s="27" t="s">
        <v>21</v>
      </c>
      <c r="J54" s="27" t="s">
        <v>21</v>
      </c>
      <c r="K54" s="27" t="s">
        <v>21</v>
      </c>
      <c r="L54" s="27" t="s">
        <v>21</v>
      </c>
      <c r="M54" s="27" t="s">
        <v>21</v>
      </c>
      <c r="N54" s="85"/>
      <c r="O54" s="35"/>
      <c r="P54" s="37"/>
    </row>
    <row r="55" spans="1:16" ht="15.75">
      <c r="A55" s="82" t="s">
        <v>24</v>
      </c>
      <c r="B55" s="42">
        <f>SUM(C55+D55+E55+G55+N55+O55+P55)</f>
        <v>8895</v>
      </c>
      <c r="C55" s="36">
        <v>38</v>
      </c>
      <c r="D55" s="36">
        <v>1656</v>
      </c>
      <c r="E55" s="36">
        <v>2464</v>
      </c>
      <c r="F55" s="78">
        <f t="shared" si="2"/>
        <v>4039</v>
      </c>
      <c r="G55" s="84">
        <v>4039</v>
      </c>
      <c r="H55" s="60"/>
      <c r="I55" s="60"/>
      <c r="J55" s="60"/>
      <c r="K55" s="60"/>
      <c r="L55" s="60"/>
      <c r="M55" s="61"/>
      <c r="N55" s="85">
        <v>481</v>
      </c>
      <c r="O55" s="35">
        <v>203</v>
      </c>
      <c r="P55" s="37">
        <v>14</v>
      </c>
    </row>
    <row r="56" spans="1:16" ht="15.75">
      <c r="A56" s="83"/>
      <c r="B56" s="76"/>
      <c r="C56" s="77"/>
      <c r="D56" s="77"/>
      <c r="E56" s="77"/>
      <c r="F56" s="79"/>
      <c r="G56" s="27" t="s">
        <v>21</v>
      </c>
      <c r="H56" s="27" t="s">
        <v>21</v>
      </c>
      <c r="I56" s="27" t="s">
        <v>21</v>
      </c>
      <c r="J56" s="27" t="s">
        <v>21</v>
      </c>
      <c r="K56" s="27" t="s">
        <v>21</v>
      </c>
      <c r="L56" s="27" t="s">
        <v>21</v>
      </c>
      <c r="M56" s="27" t="s">
        <v>21</v>
      </c>
      <c r="N56" s="85"/>
      <c r="O56" s="35"/>
      <c r="P56" s="37"/>
    </row>
    <row r="57" spans="1:16" ht="15.75">
      <c r="A57" s="82" t="s">
        <v>25</v>
      </c>
      <c r="B57" s="42">
        <f>SUM(C57+D57+E57+G57+N57+O57+P57)</f>
        <v>8860</v>
      </c>
      <c r="C57" s="36">
        <v>33</v>
      </c>
      <c r="D57" s="36">
        <v>1361</v>
      </c>
      <c r="E57" s="36">
        <v>1840</v>
      </c>
      <c r="F57" s="78">
        <f t="shared" si="2"/>
        <v>4979</v>
      </c>
      <c r="G57" s="84">
        <f>SUM(G58:M58)</f>
        <v>4979</v>
      </c>
      <c r="H57" s="60"/>
      <c r="I57" s="60"/>
      <c r="J57" s="60"/>
      <c r="K57" s="60"/>
      <c r="L57" s="60"/>
      <c r="M57" s="61"/>
      <c r="N57" s="85">
        <v>433</v>
      </c>
      <c r="O57" s="35">
        <v>199</v>
      </c>
      <c r="P57" s="37">
        <v>15</v>
      </c>
    </row>
    <row r="58" spans="1:16" ht="15.75">
      <c r="A58" s="83"/>
      <c r="B58" s="76"/>
      <c r="C58" s="77"/>
      <c r="D58" s="77"/>
      <c r="E58" s="77"/>
      <c r="F58" s="79"/>
      <c r="G58" s="27" t="s">
        <v>31</v>
      </c>
      <c r="H58" s="29">
        <v>1143</v>
      </c>
      <c r="I58" s="30" t="s">
        <v>31</v>
      </c>
      <c r="J58" s="29">
        <v>359</v>
      </c>
      <c r="K58" s="29">
        <v>1315</v>
      </c>
      <c r="L58" s="31">
        <v>577</v>
      </c>
      <c r="M58" s="29">
        <v>1585</v>
      </c>
      <c r="N58" s="85"/>
      <c r="O58" s="35"/>
      <c r="P58" s="37"/>
    </row>
    <row r="59" spans="1:16" ht="15.75">
      <c r="A59" s="39" t="s">
        <v>26</v>
      </c>
      <c r="B59" s="41">
        <f>SUM(C59+D59+E59+G59+N59+O59+P59)</f>
        <v>8305</v>
      </c>
      <c r="C59" s="35">
        <v>25</v>
      </c>
      <c r="D59" s="35">
        <f>22+1318</f>
        <v>1340</v>
      </c>
      <c r="E59" s="35">
        <v>1733</v>
      </c>
      <c r="F59" s="34">
        <f t="shared" si="2"/>
        <v>4541</v>
      </c>
      <c r="G59" s="34">
        <f>SUM(G60:M60)</f>
        <v>4541</v>
      </c>
      <c r="H59" s="34"/>
      <c r="I59" s="34"/>
      <c r="J59" s="34"/>
      <c r="K59" s="34"/>
      <c r="L59" s="34"/>
      <c r="M59" s="34"/>
      <c r="N59" s="35">
        <v>436</v>
      </c>
      <c r="O59" s="35">
        <v>183</v>
      </c>
      <c r="P59" s="37">
        <v>47</v>
      </c>
    </row>
    <row r="60" spans="1:16" ht="15.75">
      <c r="A60" s="39"/>
      <c r="B60" s="41"/>
      <c r="C60" s="35"/>
      <c r="D60" s="35"/>
      <c r="E60" s="35"/>
      <c r="F60" s="34"/>
      <c r="G60" s="12">
        <v>111</v>
      </c>
      <c r="H60" s="12">
        <v>1023</v>
      </c>
      <c r="I60" s="12">
        <v>520</v>
      </c>
      <c r="J60" s="12">
        <v>262</v>
      </c>
      <c r="K60" s="12">
        <v>499</v>
      </c>
      <c r="L60" s="12">
        <v>455</v>
      </c>
      <c r="M60" s="12">
        <v>1671</v>
      </c>
      <c r="N60" s="35"/>
      <c r="O60" s="35"/>
      <c r="P60" s="37"/>
    </row>
    <row r="61" spans="1:16" ht="17.25" customHeight="1">
      <c r="A61" s="39" t="s">
        <v>35</v>
      </c>
      <c r="B61" s="41">
        <f>SUM(C61+D61+E61+G61+N61+O61+P61)</f>
        <v>7954</v>
      </c>
      <c r="C61" s="35">
        <v>29</v>
      </c>
      <c r="D61" s="35">
        <v>1216</v>
      </c>
      <c r="E61" s="35">
        <v>1559</v>
      </c>
      <c r="F61" s="34">
        <f>G61</f>
        <v>4495</v>
      </c>
      <c r="G61" s="34">
        <f>SUM(G62:M62)</f>
        <v>4495</v>
      </c>
      <c r="H61" s="34"/>
      <c r="I61" s="34"/>
      <c r="J61" s="34"/>
      <c r="K61" s="34"/>
      <c r="L61" s="34"/>
      <c r="M61" s="34"/>
      <c r="N61" s="35">
        <v>426</v>
      </c>
      <c r="O61" s="35">
        <v>171</v>
      </c>
      <c r="P61" s="37">
        <v>58</v>
      </c>
    </row>
    <row r="62" spans="1:16" ht="17.25" customHeight="1">
      <c r="A62" s="40"/>
      <c r="B62" s="42"/>
      <c r="C62" s="36"/>
      <c r="D62" s="36"/>
      <c r="E62" s="36"/>
      <c r="F62" s="43"/>
      <c r="G62" s="26">
        <v>107</v>
      </c>
      <c r="H62" s="26">
        <v>923</v>
      </c>
      <c r="I62" s="26">
        <v>433</v>
      </c>
      <c r="J62" s="26">
        <v>289</v>
      </c>
      <c r="K62" s="26">
        <v>539</v>
      </c>
      <c r="L62" s="26">
        <v>353</v>
      </c>
      <c r="M62" s="26">
        <v>1851</v>
      </c>
      <c r="N62" s="36"/>
      <c r="O62" s="36"/>
      <c r="P62" s="38"/>
    </row>
    <row r="63" spans="1:16" ht="15.75">
      <c r="A63" s="39" t="s">
        <v>37</v>
      </c>
      <c r="B63" s="41">
        <v>7507</v>
      </c>
      <c r="C63" s="35">
        <v>23</v>
      </c>
      <c r="D63" s="35">
        <v>1159</v>
      </c>
      <c r="E63" s="35">
        <v>1428</v>
      </c>
      <c r="F63" s="34">
        <f>G63</f>
        <v>4266</v>
      </c>
      <c r="G63" s="34">
        <f>SUM(G64:M64)</f>
        <v>4266</v>
      </c>
      <c r="H63" s="34"/>
      <c r="I63" s="34"/>
      <c r="J63" s="34"/>
      <c r="K63" s="34"/>
      <c r="L63" s="34"/>
      <c r="M63" s="34"/>
      <c r="N63" s="35">
        <v>414</v>
      </c>
      <c r="O63" s="35">
        <v>150</v>
      </c>
      <c r="P63" s="37">
        <v>54</v>
      </c>
    </row>
    <row r="64" spans="1:16" ht="16.5" thickBot="1">
      <c r="A64" s="46"/>
      <c r="B64" s="47"/>
      <c r="C64" s="44"/>
      <c r="D64" s="44"/>
      <c r="E64" s="44"/>
      <c r="F64" s="48"/>
      <c r="G64" s="18">
        <v>95</v>
      </c>
      <c r="H64" s="18">
        <v>794</v>
      </c>
      <c r="I64" s="18">
        <v>366</v>
      </c>
      <c r="J64" s="18">
        <v>237</v>
      </c>
      <c r="K64" s="18">
        <v>523</v>
      </c>
      <c r="L64" s="18">
        <v>376</v>
      </c>
      <c r="M64" s="18">
        <v>1875</v>
      </c>
      <c r="N64" s="44"/>
      <c r="O64" s="44"/>
      <c r="P64" s="45"/>
    </row>
    <row r="65" spans="1:16" ht="15.75">
      <c r="A65" s="32" t="s">
        <v>36</v>
      </c>
      <c r="B65" s="33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.75">
      <c r="A66" s="32"/>
      <c r="B66" s="33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3:16" ht="15.75">
      <c r="M67" s="32" t="s">
        <v>46</v>
      </c>
      <c r="N67" s="32"/>
      <c r="O67" s="32"/>
      <c r="P67" s="32"/>
    </row>
    <row r="68" spans="13:16" ht="15.75">
      <c r="M68" s="32" t="s">
        <v>47</v>
      </c>
      <c r="N68" s="32"/>
      <c r="O68" s="32"/>
      <c r="P68" s="32"/>
    </row>
  </sheetData>
  <sheetProtection/>
  <mergeCells count="152">
    <mergeCell ref="O59:O60"/>
    <mergeCell ref="P59:P60"/>
    <mergeCell ref="O57:O58"/>
    <mergeCell ref="P57:P58"/>
    <mergeCell ref="A59:A60"/>
    <mergeCell ref="B59:B60"/>
    <mergeCell ref="C59:C60"/>
    <mergeCell ref="D59:D60"/>
    <mergeCell ref="E59:E60"/>
    <mergeCell ref="F59:F60"/>
    <mergeCell ref="G59:M59"/>
    <mergeCell ref="N59:N60"/>
    <mergeCell ref="O55:O56"/>
    <mergeCell ref="P55:P56"/>
    <mergeCell ref="A57:A58"/>
    <mergeCell ref="B57:B58"/>
    <mergeCell ref="C57:C58"/>
    <mergeCell ref="D57:D58"/>
    <mergeCell ref="E57:E58"/>
    <mergeCell ref="F57:F58"/>
    <mergeCell ref="G57:M57"/>
    <mergeCell ref="N57:N58"/>
    <mergeCell ref="O53:O54"/>
    <mergeCell ref="P53:P54"/>
    <mergeCell ref="A55:A56"/>
    <mergeCell ref="B55:B56"/>
    <mergeCell ref="C55:C56"/>
    <mergeCell ref="D55:D56"/>
    <mergeCell ref="E55:E56"/>
    <mergeCell ref="F55:F56"/>
    <mergeCell ref="G55:M55"/>
    <mergeCell ref="N55:N56"/>
    <mergeCell ref="O51:O52"/>
    <mergeCell ref="P51:P52"/>
    <mergeCell ref="A53:A54"/>
    <mergeCell ref="B53:B54"/>
    <mergeCell ref="C53:C54"/>
    <mergeCell ref="D53:D54"/>
    <mergeCell ref="E53:E54"/>
    <mergeCell ref="F53:F54"/>
    <mergeCell ref="G53:M53"/>
    <mergeCell ref="N53:N54"/>
    <mergeCell ref="O49:O50"/>
    <mergeCell ref="P49:P50"/>
    <mergeCell ref="A51:A52"/>
    <mergeCell ref="B51:B52"/>
    <mergeCell ref="C51:C52"/>
    <mergeCell ref="D51:D52"/>
    <mergeCell ref="E51:E52"/>
    <mergeCell ref="F51:F52"/>
    <mergeCell ref="G51:M51"/>
    <mergeCell ref="N51:N52"/>
    <mergeCell ref="O47:O48"/>
    <mergeCell ref="P47:P48"/>
    <mergeCell ref="A49:A50"/>
    <mergeCell ref="B49:B50"/>
    <mergeCell ref="C49:C50"/>
    <mergeCell ref="D49:D50"/>
    <mergeCell ref="E49:E50"/>
    <mergeCell ref="F49:F50"/>
    <mergeCell ref="G49:M49"/>
    <mergeCell ref="N49:N50"/>
    <mergeCell ref="O45:O46"/>
    <mergeCell ref="P45:P46"/>
    <mergeCell ref="A47:A48"/>
    <mergeCell ref="B47:B48"/>
    <mergeCell ref="C47:C48"/>
    <mergeCell ref="D47:D48"/>
    <mergeCell ref="E47:E48"/>
    <mergeCell ref="F47:F48"/>
    <mergeCell ref="G47:M47"/>
    <mergeCell ref="N47:N48"/>
    <mergeCell ref="O43:O44"/>
    <mergeCell ref="P43:P44"/>
    <mergeCell ref="A45:A46"/>
    <mergeCell ref="B45:B46"/>
    <mergeCell ref="C45:C46"/>
    <mergeCell ref="D45:D46"/>
    <mergeCell ref="E45:E46"/>
    <mergeCell ref="F45:F46"/>
    <mergeCell ref="G45:M45"/>
    <mergeCell ref="N45:N46"/>
    <mergeCell ref="O41:O42"/>
    <mergeCell ref="P41:P42"/>
    <mergeCell ref="A43:A44"/>
    <mergeCell ref="B43:B44"/>
    <mergeCell ref="C43:C44"/>
    <mergeCell ref="D43:D44"/>
    <mergeCell ref="E43:E44"/>
    <mergeCell ref="F43:F44"/>
    <mergeCell ref="G43:M43"/>
    <mergeCell ref="N43:N44"/>
    <mergeCell ref="O39:O40"/>
    <mergeCell ref="P39:P40"/>
    <mergeCell ref="A41:A42"/>
    <mergeCell ref="B41:B42"/>
    <mergeCell ref="C41:C42"/>
    <mergeCell ref="D41:D42"/>
    <mergeCell ref="E41:E42"/>
    <mergeCell ref="F41:F42"/>
    <mergeCell ref="G41:M41"/>
    <mergeCell ref="N41:N42"/>
    <mergeCell ref="O37:O38"/>
    <mergeCell ref="P37:P38"/>
    <mergeCell ref="A39:A40"/>
    <mergeCell ref="B39:B40"/>
    <mergeCell ref="C39:C40"/>
    <mergeCell ref="D39:D40"/>
    <mergeCell ref="E39:E40"/>
    <mergeCell ref="F39:F40"/>
    <mergeCell ref="G39:M39"/>
    <mergeCell ref="N39:N40"/>
    <mergeCell ref="E20:E21"/>
    <mergeCell ref="O36:P36"/>
    <mergeCell ref="A37:A38"/>
    <mergeCell ref="B37:B38"/>
    <mergeCell ref="C37:C38"/>
    <mergeCell ref="D37:D38"/>
    <mergeCell ref="E37:E38"/>
    <mergeCell ref="F37:F38"/>
    <mergeCell ref="G37:M37"/>
    <mergeCell ref="N37:N38"/>
    <mergeCell ref="A20:A21"/>
    <mergeCell ref="B20:B21"/>
    <mergeCell ref="C20:C21"/>
    <mergeCell ref="D20:D21"/>
    <mergeCell ref="H1:I1"/>
    <mergeCell ref="A3:A4"/>
    <mergeCell ref="B3:B4"/>
    <mergeCell ref="C3:C4"/>
    <mergeCell ref="D3:D4"/>
    <mergeCell ref="E3:E4"/>
    <mergeCell ref="G63:M63"/>
    <mergeCell ref="N63:N64"/>
    <mergeCell ref="O63:O64"/>
    <mergeCell ref="P63:P64"/>
    <mergeCell ref="A63:A64"/>
    <mergeCell ref="B63:B64"/>
    <mergeCell ref="C63:C64"/>
    <mergeCell ref="D63:D64"/>
    <mergeCell ref="E63:E64"/>
    <mergeCell ref="F63:F64"/>
    <mergeCell ref="G61:M61"/>
    <mergeCell ref="N61:N62"/>
    <mergeCell ref="O61:O62"/>
    <mergeCell ref="P61:P62"/>
    <mergeCell ref="A61:A62"/>
    <mergeCell ref="C61:C62"/>
    <mergeCell ref="B61:B62"/>
    <mergeCell ref="D61:D62"/>
    <mergeCell ref="E61:E62"/>
    <mergeCell ref="F61:F62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48" r:id="rId1"/>
  <rowBreaks count="1" manualBreakCount="1">
    <brk id="3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 将貴</cp:lastModifiedBy>
  <cp:lastPrinted>2023-06-16T07:44:20Z</cp:lastPrinted>
  <dcterms:created xsi:type="dcterms:W3CDTF">1997-01-08T22:48:59Z</dcterms:created>
  <dcterms:modified xsi:type="dcterms:W3CDTF">2023-06-16T07:44:22Z</dcterms:modified>
  <cp:category/>
  <cp:version/>
  <cp:contentType/>
  <cp:contentStatus/>
</cp:coreProperties>
</file>