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HWorkspaceFolder\1176\Desktop\01_HP\推移\"/>
    </mc:Choice>
  </mc:AlternateContent>
  <xr:revisionPtr revIDLastSave="0" documentId="13_ncr:1_{C662447C-930D-470A-90C8-266A031C6964}" xr6:coauthVersionLast="36" xr6:coauthVersionMax="36" xr10:uidLastSave="{00000000-0000-0000-0000-000000000000}"/>
  <bookViews>
    <workbookView xWindow="480" yWindow="30" windowWidth="8475" windowHeight="4725" xr2:uid="{00000000-000D-0000-FFFF-FFFF00000000}"/>
  </bookViews>
  <sheets>
    <sheet name="Sheet1" sheetId="1" r:id="rId1"/>
  </sheets>
  <definedNames>
    <definedName name="_xlnm.Print_Area" localSheetId="0">Sheet1!$A$1:$N$91</definedName>
  </definedNames>
  <calcPr calcId="191029"/>
</workbook>
</file>

<file path=xl/calcChain.xml><?xml version="1.0" encoding="utf-8"?>
<calcChain xmlns="http://schemas.openxmlformats.org/spreadsheetml/2006/main">
  <c r="I84" i="1" l="1"/>
  <c r="H84" i="1"/>
  <c r="I72" i="1"/>
  <c r="H72" i="1"/>
  <c r="D84" i="1"/>
  <c r="C84" i="1"/>
  <c r="D72" i="1"/>
  <c r="C72" i="1"/>
</calcChain>
</file>

<file path=xl/sharedStrings.xml><?xml version="1.0" encoding="utf-8"?>
<sst xmlns="http://schemas.openxmlformats.org/spreadsheetml/2006/main" count="146" uniqueCount="70">
  <si>
    <t>（人）</t>
    <rPh sb="1" eb="2">
      <t>ヒト</t>
    </rPh>
    <phoneticPr fontId="2"/>
  </si>
  <si>
    <t>西暦（年号）</t>
    <rPh sb="0" eb="2">
      <t>セイレキ</t>
    </rPh>
    <rPh sb="3" eb="4">
      <t>トシ</t>
    </rPh>
    <rPh sb="4" eb="5">
      <t>ゴウ</t>
    </rPh>
    <phoneticPr fontId="2"/>
  </si>
  <si>
    <t>人口</t>
    <rPh sb="0" eb="2">
      <t>ジンコウ</t>
    </rPh>
    <phoneticPr fontId="2"/>
  </si>
  <si>
    <t>総数</t>
    <rPh sb="0" eb="2">
      <t>ソウスウ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</si>
  <si>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</si>
  <si>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</si>
  <si>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１９６０年（昭和３５年）</t>
    <rPh sb="4" eb="5">
      <t>ネン</t>
    </rPh>
    <rPh sb="6" eb="8">
      <t>ショウワ</t>
    </rPh>
    <rPh sb="10" eb="11">
      <t>ネン</t>
    </rPh>
    <phoneticPr fontId="2"/>
  </si>
  <si>
    <t>１９６５年（昭和４０年）</t>
    <rPh sb="4" eb="5">
      <t>ネン</t>
    </rPh>
    <rPh sb="6" eb="8">
      <t>ショウワ</t>
    </rPh>
    <rPh sb="10" eb="11">
      <t>ネン</t>
    </rPh>
    <phoneticPr fontId="2"/>
  </si>
  <si>
    <t>１９７０年（昭和４５年）</t>
    <rPh sb="4" eb="5">
      <t>ネン</t>
    </rPh>
    <rPh sb="6" eb="8">
      <t>ショウワ</t>
    </rPh>
    <rPh sb="10" eb="11">
      <t>ネン</t>
    </rPh>
    <phoneticPr fontId="2"/>
  </si>
  <si>
    <t>１９７５年（昭和５０年）</t>
    <rPh sb="4" eb="5">
      <t>ネン</t>
    </rPh>
    <rPh sb="6" eb="8">
      <t>ショウワ</t>
    </rPh>
    <rPh sb="10" eb="11">
      <t>ネン</t>
    </rPh>
    <phoneticPr fontId="2"/>
  </si>
  <si>
    <t>１９８０年（昭和５５年）</t>
    <rPh sb="4" eb="5">
      <t>ネン</t>
    </rPh>
    <rPh sb="6" eb="8">
      <t>ショウワ</t>
    </rPh>
    <rPh sb="10" eb="11">
      <t>ネン</t>
    </rPh>
    <phoneticPr fontId="2"/>
  </si>
  <si>
    <t>１９８５年（昭和６０年）</t>
    <rPh sb="4" eb="5">
      <t>ネン</t>
    </rPh>
    <rPh sb="6" eb="8">
      <t>ショウワ</t>
    </rPh>
    <rPh sb="10" eb="11">
      <t>ネン</t>
    </rPh>
    <phoneticPr fontId="2"/>
  </si>
  <si>
    <t>１９９０年（平成　２年）</t>
    <rPh sb="4" eb="5">
      <t>ネン</t>
    </rPh>
    <rPh sb="6" eb="8">
      <t>ヘイセイ</t>
    </rPh>
    <rPh sb="10" eb="11">
      <t>ネン</t>
    </rPh>
    <phoneticPr fontId="2"/>
  </si>
  <si>
    <t>１９９５年（平成　７年）</t>
    <rPh sb="4" eb="5">
      <t>ネン</t>
    </rPh>
    <rPh sb="6" eb="8">
      <t>ヘイセイ</t>
    </rPh>
    <rPh sb="10" eb="11">
      <t>ネン</t>
    </rPh>
    <phoneticPr fontId="2"/>
  </si>
  <si>
    <t>２０００年（平成１２年）</t>
    <rPh sb="4" eb="5">
      <t>ネン</t>
    </rPh>
    <rPh sb="6" eb="8">
      <t>ヘイセイ</t>
    </rPh>
    <rPh sb="10" eb="11">
      <t>ネン</t>
    </rPh>
    <phoneticPr fontId="2"/>
  </si>
  <si>
    <t>２００５年（平成１７年）</t>
    <rPh sb="4" eb="5">
      <t>ネン</t>
    </rPh>
    <rPh sb="6" eb="8">
      <t>ヘイセイ</t>
    </rPh>
    <rPh sb="10" eb="11">
      <t>ネン</t>
    </rPh>
    <phoneticPr fontId="2"/>
  </si>
  <si>
    <t>２０１０年（平成２２年）</t>
    <rPh sb="4" eb="5">
      <t>ネン</t>
    </rPh>
    <rPh sb="6" eb="8">
      <t>ヘイセイ</t>
    </rPh>
    <rPh sb="10" eb="11">
      <t>ネン</t>
    </rPh>
    <phoneticPr fontId="2"/>
  </si>
  <si>
    <t>　　　※平成16．3.31合市（上天草市）</t>
    <rPh sb="4" eb="6">
      <t>ヘイセイ</t>
    </rPh>
    <rPh sb="13" eb="14">
      <t>ガッ</t>
    </rPh>
    <rPh sb="14" eb="15">
      <t>シ</t>
    </rPh>
    <rPh sb="16" eb="17">
      <t>カミ</t>
    </rPh>
    <rPh sb="17" eb="19">
      <t>アマクサ</t>
    </rPh>
    <rPh sb="19" eb="20">
      <t>シ</t>
    </rPh>
    <phoneticPr fontId="2"/>
  </si>
  <si>
    <t>0歳から14歳</t>
    <rPh sb="1" eb="2">
      <t>サイ</t>
    </rPh>
    <rPh sb="6" eb="7">
      <t>サイ</t>
    </rPh>
    <phoneticPr fontId="2"/>
  </si>
  <si>
    <t>15歳から64歳</t>
    <rPh sb="2" eb="3">
      <t>サイ</t>
    </rPh>
    <rPh sb="7" eb="8">
      <t>サイ</t>
    </rPh>
    <phoneticPr fontId="2"/>
  </si>
  <si>
    <t>65歳以上</t>
    <rPh sb="2" eb="3">
      <t>サイ</t>
    </rPh>
    <rPh sb="3" eb="5">
      <t>イジョウ</t>
    </rPh>
    <phoneticPr fontId="2"/>
  </si>
  <si>
    <t>年齢不詳</t>
    <rPh sb="0" eb="2">
      <t>ネンレイ</t>
    </rPh>
    <rPh sb="2" eb="4">
      <t>フショウ</t>
    </rPh>
    <phoneticPr fontId="2"/>
  </si>
  <si>
    <t>大矢野町</t>
    <rPh sb="0" eb="4">
      <t>オオヤノマチ</t>
    </rPh>
    <phoneticPr fontId="2"/>
  </si>
  <si>
    <t>年次</t>
    <rPh sb="0" eb="1">
      <t>ネン</t>
    </rPh>
    <rPh sb="1" eb="2">
      <t>ジ</t>
    </rPh>
    <phoneticPr fontId="2"/>
  </si>
  <si>
    <t>平成　２年</t>
    <rPh sb="0" eb="2">
      <t>ヘイセイ</t>
    </rPh>
    <rPh sb="4" eb="5">
      <t>ネン</t>
    </rPh>
    <phoneticPr fontId="2"/>
  </si>
  <si>
    <t>平成　７年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</si>
  <si>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</si>
  <si>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</si>
  <si>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</si>
  <si>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松島町</t>
    <rPh sb="0" eb="3">
      <t>マツシママチ</t>
    </rPh>
    <phoneticPr fontId="2"/>
  </si>
  <si>
    <t>姫戸町</t>
    <rPh sb="0" eb="2">
      <t>ヒメド</t>
    </rPh>
    <rPh sb="2" eb="3">
      <t>マチ</t>
    </rPh>
    <phoneticPr fontId="2"/>
  </si>
  <si>
    <t>龍ヶ岳町</t>
    <rPh sb="0" eb="4">
      <t>リュウガタケマチ</t>
    </rPh>
    <phoneticPr fontId="2"/>
  </si>
  <si>
    <t>世帯数   (世帯）</t>
    <rPh sb="0" eb="3">
      <t>セタイスウ</t>
    </rPh>
    <rPh sb="7" eb="9">
      <t>セタイ</t>
    </rPh>
    <phoneticPr fontId="2"/>
  </si>
  <si>
    <t>【　上天草市の人口推移　】</t>
    <rPh sb="2" eb="6">
      <t>カミアマクサシ</t>
    </rPh>
    <rPh sb="7" eb="9">
      <t>ジンコウ</t>
    </rPh>
    <rPh sb="9" eb="11">
      <t>スイイ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</si>
  <si>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</si>
  <si>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町別人口</t>
    <rPh sb="0" eb="1">
      <t>マチ</t>
    </rPh>
    <rPh sb="1" eb="2">
      <t>ベツ</t>
    </rPh>
    <rPh sb="2" eb="4">
      <t>ジンコウ</t>
    </rPh>
    <phoneticPr fontId="2"/>
  </si>
  <si>
    <t>(人）</t>
    <rPh sb="1" eb="2">
      <t>ヒト</t>
    </rPh>
    <phoneticPr fontId="2"/>
  </si>
  <si>
    <t>上天草市の人口</t>
    <rPh sb="0" eb="1">
      <t>カミ</t>
    </rPh>
    <rPh sb="1" eb="3">
      <t>アマクサ</t>
    </rPh>
    <rPh sb="3" eb="4">
      <t>シ</t>
    </rPh>
    <rPh sb="5" eb="7">
      <t>ジンコウ</t>
    </rPh>
    <phoneticPr fontId="2"/>
  </si>
  <si>
    <t>２０１５年（平成２７年）</t>
    <rPh sb="4" eb="5">
      <t>ネン</t>
    </rPh>
    <rPh sb="6" eb="8">
      <t>ヘイセイ</t>
    </rPh>
    <rPh sb="10" eb="11">
      <t>ネン</t>
    </rPh>
    <phoneticPr fontId="2"/>
  </si>
  <si>
    <t>S35</t>
    <phoneticPr fontId="2"/>
  </si>
  <si>
    <t>S40</t>
    <phoneticPr fontId="2"/>
  </si>
  <si>
    <t>S45</t>
    <phoneticPr fontId="2"/>
  </si>
  <si>
    <t>S50</t>
    <phoneticPr fontId="2"/>
  </si>
  <si>
    <t>S55</t>
    <phoneticPr fontId="2"/>
  </si>
  <si>
    <t>S60</t>
    <phoneticPr fontId="2"/>
  </si>
  <si>
    <t>H2</t>
    <phoneticPr fontId="2"/>
  </si>
  <si>
    <t>H7</t>
    <phoneticPr fontId="2"/>
  </si>
  <si>
    <t>H12</t>
    <phoneticPr fontId="2"/>
  </si>
  <si>
    <t>H17</t>
    <phoneticPr fontId="2"/>
  </si>
  <si>
    <t>H22</t>
    <phoneticPr fontId="2"/>
  </si>
  <si>
    <t>H27</t>
    <phoneticPr fontId="2"/>
  </si>
  <si>
    <t>平成２７年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</si>
  <si>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</si>
  <si>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</si>
  <si>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２０２０年（令和２年）</t>
    <rPh sb="4" eb="5">
      <t>ネン</t>
    </rPh>
    <rPh sb="6" eb="8">
      <t>レイワ</t>
    </rPh>
    <rPh sb="9" eb="10">
      <t>ネン</t>
    </rPh>
    <phoneticPr fontId="2"/>
  </si>
  <si>
    <t>S35</t>
    <phoneticPr fontId="2"/>
  </si>
  <si>
    <t>S40</t>
    <phoneticPr fontId="2"/>
  </si>
  <si>
    <t>S45</t>
    <phoneticPr fontId="2"/>
  </si>
  <si>
    <t>S50</t>
    <phoneticPr fontId="2"/>
  </si>
  <si>
    <t>S55</t>
    <phoneticPr fontId="2"/>
  </si>
  <si>
    <t>S60</t>
    <phoneticPr fontId="2"/>
  </si>
  <si>
    <t>H2</t>
    <phoneticPr fontId="2"/>
  </si>
  <si>
    <t>H7</t>
    <phoneticPr fontId="2"/>
  </si>
  <si>
    <t>H12</t>
    <phoneticPr fontId="2"/>
  </si>
  <si>
    <t>H17</t>
    <phoneticPr fontId="2"/>
  </si>
  <si>
    <t>H22</t>
    <phoneticPr fontId="2"/>
  </si>
  <si>
    <t>H27</t>
    <phoneticPr fontId="2"/>
  </si>
  <si>
    <t>R2</t>
    <phoneticPr fontId="2"/>
  </si>
  <si>
    <t>出典：政府統計の総合窓口（e-Stat)(https;//www.e-stat.go.jp/）</t>
    <rPh sb="0" eb="2">
      <t>シュッテン</t>
    </rPh>
    <rPh sb="3" eb="7">
      <t>セイフトウケイ</t>
    </rPh>
    <rPh sb="8" eb="12">
      <t>ソウゴウマドグチ</t>
    </rPh>
    <phoneticPr fontId="2"/>
  </si>
  <si>
    <t>　　　　「国勢調査　調査結果」（総務省）を加工して作成</t>
    <rPh sb="5" eb="7">
      <t>コクセ</t>
    </rPh>
    <rPh sb="7" eb="9">
      <t>チョウサ</t>
    </rPh>
    <rPh sb="10" eb="14">
      <t>チョウサケッカ</t>
    </rPh>
    <rPh sb="16" eb="19">
      <t>ソウムショウ</t>
    </rPh>
    <rPh sb="21" eb="23">
      <t>カコウ</t>
    </rPh>
    <rPh sb="25" eb="27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</si>
</sst>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年&quot;"/>
    <numFmt numFmtId="177" formatCode="#,##0_ "/>
    <numFmt numFmtId="178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72">
    <xf numFmtId="0" fontId="0" fillId="0" borderId="0" xfId="0"/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/>
    <xf numFmtId="0" fontId="0" fillId="3" borderId="0" xfId="0" applyFont="1" applyFill="1" applyAlignment="1">
      <alignment vertical="center"/>
    </xf>
    <xf numFmtId="176" fontId="0" fillId="3" borderId="0" xfId="0" applyNumberFormat="1" applyFont="1" applyFill="1" applyBorder="1" applyAlignment="1">
      <alignment horizontal="center" vertical="center"/>
    </xf>
    <xf numFmtId="177" fontId="0" fillId="0" borderId="0" xfId="0" applyNumberFormat="1" applyBorder="1"/>
    <xf numFmtId="0" fontId="0" fillId="2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7" fontId="0" fillId="0" borderId="3" xfId="0" applyNumberFormat="1" applyBorder="1"/>
    <xf numFmtId="177" fontId="0" fillId="0" borderId="4" xfId="0" applyNumberFormat="1" applyBorder="1"/>
    <xf numFmtId="177" fontId="0" fillId="0" borderId="5" xfId="0" applyNumberFormat="1" applyBorder="1"/>
    <xf numFmtId="177" fontId="0" fillId="0" borderId="6" xfId="0" applyNumberFormat="1" applyBorder="1"/>
    <xf numFmtId="177" fontId="0" fillId="0" borderId="7" xfId="0" applyNumberFormat="1" applyBorder="1"/>
    <xf numFmtId="177" fontId="0" fillId="0" borderId="8" xfId="0" applyNumberFormat="1" applyBorder="1"/>
    <xf numFmtId="177" fontId="0" fillId="0" borderId="9" xfId="0" applyNumberFormat="1" applyBorder="1"/>
    <xf numFmtId="177" fontId="0" fillId="0" borderId="10" xfId="0" applyNumberFormat="1" applyBorder="1"/>
    <xf numFmtId="0" fontId="0" fillId="3" borderId="0" xfId="0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left" vertical="center"/>
    </xf>
    <xf numFmtId="178" fontId="3" fillId="3" borderId="3" xfId="0" applyNumberFormat="1" applyFont="1" applyFill="1" applyBorder="1" applyAlignment="1">
      <alignment horizontal="right" vertical="center"/>
    </xf>
    <xf numFmtId="178" fontId="3" fillId="3" borderId="6" xfId="0" applyNumberFormat="1" applyFont="1" applyFill="1" applyBorder="1" applyAlignment="1">
      <alignment horizontal="right" vertical="center"/>
    </xf>
    <xf numFmtId="178" fontId="3" fillId="3" borderId="8" xfId="0" applyNumberFormat="1" applyFont="1" applyFill="1" applyBorder="1" applyAlignment="1">
      <alignment horizontal="right" vertical="center"/>
    </xf>
    <xf numFmtId="178" fontId="3" fillId="3" borderId="11" xfId="0" applyNumberFormat="1" applyFont="1" applyFill="1" applyBorder="1" applyAlignment="1">
      <alignment horizontal="right" vertical="center"/>
    </xf>
    <xf numFmtId="178" fontId="3" fillId="3" borderId="12" xfId="0" applyNumberFormat="1" applyFont="1" applyFill="1" applyBorder="1" applyAlignment="1">
      <alignment horizontal="right" vertical="center"/>
    </xf>
    <xf numFmtId="178" fontId="3" fillId="3" borderId="6" xfId="1" applyNumberFormat="1" applyFont="1" applyFill="1" applyBorder="1" applyAlignment="1">
      <alignment horizontal="right" vertical="center"/>
    </xf>
    <xf numFmtId="178" fontId="3" fillId="3" borderId="13" xfId="1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/>
    <xf numFmtId="178" fontId="3" fillId="3" borderId="6" xfId="0" applyNumberFormat="1" applyFont="1" applyFill="1" applyBorder="1" applyAlignment="1">
      <alignment vertical="center"/>
    </xf>
    <xf numFmtId="178" fontId="3" fillId="3" borderId="6" xfId="1" applyNumberFormat="1" applyFont="1" applyFill="1" applyBorder="1" applyAlignment="1">
      <alignment vertical="center"/>
    </xf>
    <xf numFmtId="178" fontId="4" fillId="3" borderId="6" xfId="2" quotePrefix="1" applyNumberFormat="1" applyFont="1" applyFill="1" applyBorder="1" applyAlignment="1">
      <alignment horizontal="right" vertical="center"/>
    </xf>
    <xf numFmtId="178" fontId="3" fillId="3" borderId="12" xfId="1" applyNumberFormat="1" applyFont="1" applyFill="1" applyBorder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177" fontId="3" fillId="0" borderId="1" xfId="0" applyNumberFormat="1" applyFont="1" applyBorder="1"/>
    <xf numFmtId="177" fontId="3" fillId="0" borderId="1" xfId="0" applyNumberFormat="1" applyFon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7" fillId="0" borderId="0" xfId="0" applyFont="1"/>
    <xf numFmtId="0" fontId="0" fillId="0" borderId="0" xfId="0" applyFont="1"/>
    <xf numFmtId="0" fontId="0" fillId="6" borderId="12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178" fontId="3" fillId="3" borderId="8" xfId="1" applyNumberFormat="1" applyFont="1" applyFill="1" applyBorder="1" applyAlignment="1">
      <alignment vertical="center"/>
    </xf>
    <xf numFmtId="178" fontId="3" fillId="3" borderId="13" xfId="0" applyNumberFormat="1" applyFont="1" applyFill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vertical="center"/>
    </xf>
    <xf numFmtId="176" fontId="0" fillId="2" borderId="14" xfId="0" applyNumberFormat="1" applyFont="1" applyFill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0" fillId="2" borderId="7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5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76" fontId="0" fillId="2" borderId="8" xfId="0" applyNumberFormat="1" applyFont="1" applyFill="1" applyBorder="1" applyAlignment="1">
      <alignment horizontal="center" vertical="center"/>
    </xf>
    <xf numFmtId="176" fontId="0" fillId="2" borderId="10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JB16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sng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100"/>
              <a:t>上天草市の人口の推移</a:t>
            </a:r>
          </a:p>
        </c:rich>
      </c:tx>
      <c:layout>
        <c:manualLayout>
          <c:xMode val="edge"/>
          <c:yMode val="edge"/>
          <c:x val="0.30605335047404791"/>
          <c:y val="1.56741183214167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5321098396912"/>
          <c:y val="0.14420084768203811"/>
          <c:w val="0.86445120740490056"/>
          <c:h val="0.7742958560318132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人口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5419846815823214E-2"/>
                  <c:y val="-1.5526901099215493E-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E0-48E0-B504-339A53D09A18}"/>
                </c:ext>
              </c:extLst>
            </c:dLbl>
            <c:dLbl>
              <c:idx val="1"/>
              <c:layout>
                <c:manualLayout>
                  <c:x val="5.2971380050949896E-2"/>
                  <c:y val="-2.2274963957603349E-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E0-48E0-B504-339A53D09A18}"/>
                </c:ext>
              </c:extLst>
            </c:dLbl>
            <c:dLbl>
              <c:idx val="2"/>
              <c:layout>
                <c:manualLayout>
                  <c:x val="4.7070755635228882E-2"/>
                  <c:y val="-5.0882475198375304E-3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E0-48E0-B504-339A53D09A18}"/>
                </c:ext>
              </c:extLst>
            </c:dLbl>
            <c:dLbl>
              <c:idx val="3"/>
              <c:layout>
                <c:manualLayout>
                  <c:x val="3.6191977915886304E-2"/>
                  <c:y val="-2.3736893954631057E-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E0-48E0-B504-339A53D09A18}"/>
                </c:ext>
              </c:extLst>
            </c:dLbl>
            <c:dLbl>
              <c:idx val="4"/>
              <c:layout>
                <c:manualLayout>
                  <c:x val="2.7434064348094596E-2"/>
                  <c:y val="-1.6942078425482919E-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E0-48E0-B504-339A53D09A18}"/>
                </c:ext>
              </c:extLst>
            </c:dLbl>
            <c:dLbl>
              <c:idx val="5"/>
              <c:layout>
                <c:manualLayout>
                  <c:x val="1.705029838022153E-2"/>
                  <c:y val="-1.0899182561307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B0-4EE1-B029-DED8016C95B2}"/>
                </c:ext>
              </c:extLst>
            </c:dLbl>
            <c:dLbl>
              <c:idx val="6"/>
              <c:layout>
                <c:manualLayout>
                  <c:x val="2.7280477408354646E-2"/>
                  <c:y val="-1.0899182561307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B0-4EE1-B029-DED8016C95B2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Sheet1!$K$4:$K$10</c:f>
              <c:strCache>
                <c:ptCount val="7"/>
                <c:pt idx="0">
                  <c:v>H2</c:v>
                </c:pt>
                <c:pt idx="1">
                  <c:v>H7</c:v>
                </c:pt>
                <c:pt idx="2">
                  <c:v>H12</c:v>
                </c:pt>
                <c:pt idx="3">
                  <c:v>H17</c:v>
                </c:pt>
                <c:pt idx="4">
                  <c:v>H22</c:v>
                </c:pt>
                <c:pt idx="5">
                  <c:v>H27</c:v>
                </c:pt>
                <c:pt idx="6">
                  <c:v>R2</c:v>
                </c:pt>
              </c:strCache>
            </c:strRef>
          </c:cat>
          <c:val>
            <c:numRef>
              <c:f>Sheet1!$C$12:$C$18</c:f>
              <c:numCache>
                <c:formatCode>#,##0_ </c:formatCode>
                <c:ptCount val="7"/>
                <c:pt idx="0">
                  <c:v>38316</c:v>
                </c:pt>
                <c:pt idx="1">
                  <c:v>36667</c:v>
                </c:pt>
                <c:pt idx="2">
                  <c:v>35314</c:v>
                </c:pt>
                <c:pt idx="3">
                  <c:v>32502</c:v>
                </c:pt>
                <c:pt idx="4">
                  <c:v>29902</c:v>
                </c:pt>
                <c:pt idx="5">
                  <c:v>27006</c:v>
                </c:pt>
                <c:pt idx="6">
                  <c:v>24563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E0-48E0-B504-339A53D09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02418936"/>
        <c:axId val="1"/>
        <c:axId val="0"/>
      </c:bar3DChart>
      <c:catAx>
        <c:axId val="502418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At val="20000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40000"/>
          <c:min val="2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18936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年齢別人口の推移</a:t>
            </a:r>
          </a:p>
        </c:rich>
      </c:tx>
      <c:layout>
        <c:manualLayout>
          <c:xMode val="edge"/>
          <c:yMode val="edge"/>
          <c:x val="0.3850101719212809"/>
          <c:y val="1.948055763102604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Sheet1!$C$23</c:f>
              <c:strCache>
                <c:ptCount val="1"/>
                <c:pt idx="0">
                  <c:v>0歳から14歳</c:v>
                </c:pt>
              </c:strCache>
            </c:strRef>
          </c:tx>
          <c:marker>
            <c:symbol val="square"/>
            <c:size val="5"/>
          </c:marker>
          <c:dLbls>
            <c:dLbl>
              <c:idx val="6"/>
              <c:layout>
                <c:manualLayout>
                  <c:x val="-2.6945723387629981E-2"/>
                  <c:y val="-4.249466205530215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0E-4D29-A9E2-473B6E31C796}"/>
                </c:ext>
              </c:extLst>
            </c:dLbl>
            <c:dLbl>
              <c:idx val="7"/>
              <c:layout>
                <c:manualLayout>
                  <c:x val="-3.1525755845404818E-2"/>
                  <c:y val="4.182966944708826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0E-4D29-A9E2-473B6E31C796}"/>
                </c:ext>
              </c:extLst>
            </c:dLbl>
            <c:dLbl>
              <c:idx val="8"/>
              <c:layout>
                <c:manualLayout>
                  <c:x val="-3.0362685580332994E-2"/>
                  <c:y val="4.182966944708826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0E-4D29-A9E2-473B6E31C796}"/>
                </c:ext>
              </c:extLst>
            </c:dLbl>
            <c:dLbl>
              <c:idx val="9"/>
              <c:layout>
                <c:manualLayout>
                  <c:x val="-3.0362685580332994E-2"/>
                  <c:y val="4.507291296641097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0E-4D29-A9E2-473B6E31C796}"/>
                </c:ext>
              </c:extLst>
            </c:dLbl>
            <c:dLbl>
              <c:idx val="10"/>
              <c:layout>
                <c:manualLayout>
                  <c:x val="-3.0362685580332994E-2"/>
                  <c:y val="3.858642592776555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0E-4D29-A9E2-473B6E31C796}"/>
                </c:ext>
              </c:extLst>
            </c:dLbl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Sheet1!$L$40:$L$52</c:f>
              <c:strCache>
                <c:ptCount val="13"/>
                <c:pt idx="0">
                  <c:v>S35</c:v>
                </c:pt>
                <c:pt idx="1">
                  <c:v>S40</c:v>
                </c:pt>
                <c:pt idx="2">
                  <c:v>S45</c:v>
                </c:pt>
                <c:pt idx="3">
                  <c:v>S50</c:v>
                </c:pt>
                <c:pt idx="4">
                  <c:v>S55</c:v>
                </c:pt>
                <c:pt idx="5">
                  <c:v>S60</c:v>
                </c:pt>
                <c:pt idx="6">
                  <c:v>H2</c:v>
                </c:pt>
                <c:pt idx="7">
                  <c:v>H7</c:v>
                </c:pt>
                <c:pt idx="8">
                  <c:v>H12</c:v>
                </c:pt>
                <c:pt idx="9">
                  <c:v>H17</c:v>
                </c:pt>
                <c:pt idx="10">
                  <c:v>H22</c:v>
                </c:pt>
                <c:pt idx="11">
                  <c:v>H27</c:v>
                </c:pt>
                <c:pt idx="12">
                  <c:v>R2</c:v>
                </c:pt>
              </c:strCache>
            </c:strRef>
          </c:cat>
          <c:val>
            <c:numRef>
              <c:f>Sheet1!$C$25:$C$37</c:f>
              <c:numCache>
                <c:formatCode>#,##0_ </c:formatCode>
                <c:ptCount val="13"/>
                <c:pt idx="0">
                  <c:v>20089</c:v>
                </c:pt>
                <c:pt idx="1">
                  <c:v>16752</c:v>
                </c:pt>
                <c:pt idx="2">
                  <c:v>13233</c:v>
                </c:pt>
                <c:pt idx="3">
                  <c:v>10960</c:v>
                </c:pt>
                <c:pt idx="4">
                  <c:v>9799</c:v>
                </c:pt>
                <c:pt idx="5">
                  <c:v>8920</c:v>
                </c:pt>
                <c:pt idx="6">
                  <c:v>7750</c:v>
                </c:pt>
                <c:pt idx="7">
                  <c:v>6608</c:v>
                </c:pt>
                <c:pt idx="8">
                  <c:v>5588</c:v>
                </c:pt>
                <c:pt idx="9">
                  <c:v>4605</c:v>
                </c:pt>
                <c:pt idx="10">
                  <c:v>3712</c:v>
                </c:pt>
                <c:pt idx="11">
                  <c:v>2993</c:v>
                </c:pt>
                <c:pt idx="12">
                  <c:v>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0E-4D29-A9E2-473B6E31C796}"/>
            </c:ext>
          </c:extLst>
        </c:ser>
        <c:ser>
          <c:idx val="4"/>
          <c:order val="1"/>
          <c:tx>
            <c:strRef>
              <c:f>Sheet1!$F$23</c:f>
              <c:strCache>
                <c:ptCount val="1"/>
                <c:pt idx="0">
                  <c:v>15歳から64歳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4232854480976141E-2"/>
                  <c:y val="-3.276493149733402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0E-4D29-A9E2-473B6E31C796}"/>
                </c:ext>
              </c:extLst>
            </c:dLbl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Sheet1!$L$40:$L$52</c:f>
              <c:strCache>
                <c:ptCount val="13"/>
                <c:pt idx="0">
                  <c:v>S35</c:v>
                </c:pt>
                <c:pt idx="1">
                  <c:v>S40</c:v>
                </c:pt>
                <c:pt idx="2">
                  <c:v>S45</c:v>
                </c:pt>
                <c:pt idx="3">
                  <c:v>S50</c:v>
                </c:pt>
                <c:pt idx="4">
                  <c:v>S55</c:v>
                </c:pt>
                <c:pt idx="5">
                  <c:v>S60</c:v>
                </c:pt>
                <c:pt idx="6">
                  <c:v>H2</c:v>
                </c:pt>
                <c:pt idx="7">
                  <c:v>H7</c:v>
                </c:pt>
                <c:pt idx="8">
                  <c:v>H12</c:v>
                </c:pt>
                <c:pt idx="9">
                  <c:v>H17</c:v>
                </c:pt>
                <c:pt idx="10">
                  <c:v>H22</c:v>
                </c:pt>
                <c:pt idx="11">
                  <c:v>H27</c:v>
                </c:pt>
                <c:pt idx="12">
                  <c:v>R2</c:v>
                </c:pt>
              </c:strCache>
            </c:strRef>
          </c:cat>
          <c:val>
            <c:numRef>
              <c:f>Sheet1!$F$25:$F$37</c:f>
              <c:numCache>
                <c:formatCode>#,##0_ </c:formatCode>
                <c:ptCount val="13"/>
                <c:pt idx="0">
                  <c:v>27186</c:v>
                </c:pt>
                <c:pt idx="1">
                  <c:v>26598</c:v>
                </c:pt>
                <c:pt idx="2">
                  <c:v>24022</c:v>
                </c:pt>
                <c:pt idx="3">
                  <c:v>25292</c:v>
                </c:pt>
                <c:pt idx="4">
                  <c:v>25091</c:v>
                </c:pt>
                <c:pt idx="5">
                  <c:v>24647</c:v>
                </c:pt>
                <c:pt idx="6">
                  <c:v>23424</c:v>
                </c:pt>
                <c:pt idx="7">
                  <c:v>21628</c:v>
                </c:pt>
                <c:pt idx="8">
                  <c:v>20097</c:v>
                </c:pt>
                <c:pt idx="9">
                  <c:v>17993</c:v>
                </c:pt>
                <c:pt idx="10">
                  <c:v>16297</c:v>
                </c:pt>
                <c:pt idx="11">
                  <c:v>13849</c:v>
                </c:pt>
                <c:pt idx="12">
                  <c:v>11653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0E-4D29-A9E2-473B6E31C796}"/>
            </c:ext>
          </c:extLst>
        </c:ser>
        <c:ser>
          <c:idx val="7"/>
          <c:order val="2"/>
          <c:tx>
            <c:strRef>
              <c:f>Sheet1!$I$23</c:f>
              <c:strCache>
                <c:ptCount val="1"/>
                <c:pt idx="0">
                  <c:v>65歳以上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</c:spPr>
          </c:marker>
          <c:dLbls>
            <c:dLbl>
              <c:idx val="5"/>
              <c:layout>
                <c:manualLayout>
                  <c:x val="-3.1525733619152931E-2"/>
                  <c:y val="-2.627844445868860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0E-4D29-A9E2-473B6E31C796}"/>
                </c:ext>
              </c:extLst>
            </c:dLbl>
            <c:dLbl>
              <c:idx val="6"/>
              <c:layout>
                <c:manualLayout>
                  <c:x val="-2.6770090761555568E-2"/>
                  <c:y val="4.507291296641097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0E-4D29-A9E2-473B6E31C796}"/>
                </c:ext>
              </c:extLst>
            </c:dLbl>
            <c:dLbl>
              <c:idx val="12"/>
              <c:layout>
                <c:manualLayout>
                  <c:x val="-2.7449623232579799E-2"/>
                  <c:y val="3.4927821522309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39-40CD-9064-751461761EC1}"/>
                </c:ext>
              </c:extLst>
            </c:dLbl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Sheet1!$L$40:$L$52</c:f>
              <c:strCache>
                <c:ptCount val="13"/>
                <c:pt idx="0">
                  <c:v>S35</c:v>
                </c:pt>
                <c:pt idx="1">
                  <c:v>S40</c:v>
                </c:pt>
                <c:pt idx="2">
                  <c:v>S45</c:v>
                </c:pt>
                <c:pt idx="3">
                  <c:v>S50</c:v>
                </c:pt>
                <c:pt idx="4">
                  <c:v>S55</c:v>
                </c:pt>
                <c:pt idx="5">
                  <c:v>S60</c:v>
                </c:pt>
                <c:pt idx="6">
                  <c:v>H2</c:v>
                </c:pt>
                <c:pt idx="7">
                  <c:v>H7</c:v>
                </c:pt>
                <c:pt idx="8">
                  <c:v>H12</c:v>
                </c:pt>
                <c:pt idx="9">
                  <c:v>H17</c:v>
                </c:pt>
                <c:pt idx="10">
                  <c:v>H22</c:v>
                </c:pt>
                <c:pt idx="11">
                  <c:v>H27</c:v>
                </c:pt>
                <c:pt idx="12">
                  <c:v>R2</c:v>
                </c:pt>
              </c:strCache>
            </c:strRef>
          </c:cat>
          <c:val>
            <c:numRef>
              <c:f>Sheet1!$I$25:$I$37</c:f>
              <c:numCache>
                <c:formatCode>#,##0_ </c:formatCode>
                <c:ptCount val="13"/>
                <c:pt idx="0">
                  <c:v>4164</c:v>
                </c:pt>
                <c:pt idx="1">
                  <c:v>4564</c:v>
                </c:pt>
                <c:pt idx="2">
                  <c:v>4881</c:v>
                </c:pt>
                <c:pt idx="3">
                  <c:v>5289</c:v>
                </c:pt>
                <c:pt idx="4">
                  <c:v>5792</c:v>
                </c:pt>
                <c:pt idx="5">
                  <c:v>6333</c:v>
                </c:pt>
                <c:pt idx="6">
                  <c:v>7130</c:v>
                </c:pt>
                <c:pt idx="7">
                  <c:v>8431</c:v>
                </c:pt>
                <c:pt idx="8">
                  <c:v>9628</c:v>
                </c:pt>
                <c:pt idx="9">
                  <c:v>9898</c:v>
                </c:pt>
                <c:pt idx="10">
                  <c:v>9859</c:v>
                </c:pt>
                <c:pt idx="11">
                  <c:v>10127</c:v>
                </c:pt>
                <c:pt idx="12">
                  <c:v>10321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90E-4D29-A9E2-473B6E31C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392696"/>
        <c:axId val="1"/>
      </c:lineChart>
      <c:catAx>
        <c:axId val="5023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crossAx val="502392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99236842382653"/>
          <c:y val="0.30240741805084581"/>
          <c:w val="0.13484731577227549"/>
          <c:h val="0.3316175259114508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3</xdr:row>
      <xdr:rowOff>9525</xdr:rowOff>
    </xdr:from>
    <xdr:to>
      <xdr:col>11</xdr:col>
      <xdr:colOff>495300</xdr:colOff>
      <xdr:row>18</xdr:row>
      <xdr:rowOff>0</xdr:rowOff>
    </xdr:to>
    <xdr:graphicFrame macro="">
      <xdr:nvGraphicFramePr>
        <xdr:cNvPr id="1060" name="Chart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37</xdr:row>
      <xdr:rowOff>152400</xdr:rowOff>
    </xdr:from>
    <xdr:to>
      <xdr:col>13</xdr:col>
      <xdr:colOff>38100</xdr:colOff>
      <xdr:row>61</xdr:row>
      <xdr:rowOff>0</xdr:rowOff>
    </xdr:to>
    <xdr:graphicFrame macro="">
      <xdr:nvGraphicFramePr>
        <xdr:cNvPr id="1061" name="グラフ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39</xdr:row>
      <xdr:rowOff>31750</xdr:rowOff>
    </xdr:from>
    <xdr:ext cx="633507" cy="25904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9768417"/>
          <a:ext cx="63350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000"/>
            <a:t>単位：人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0.16502</cdr:x>
      <cdr:y>0.1045</cdr:y>
    </cdr:from>
    <cdr:to>
      <cdr:x>0.22409</cdr:x>
      <cdr:y>0.15412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88" y="346286"/>
          <a:ext cx="220958" cy="1644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</cdr:txBody>
    </cdr:sp>
  </cdr:relSizeAnchor>
  <cdr:relSizeAnchor xmlns:cdr="http://schemas.openxmlformats.org/drawingml/2006/chartDrawing">
    <cdr:from>
      <cdr:x>0.81352</cdr:x>
      <cdr:y>0.92637</cdr:y>
    </cdr:from>
    <cdr:to>
      <cdr:x>0.8726</cdr:x>
      <cdr:y>0.97598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9755" y="3238284"/>
          <a:ext cx="220030" cy="1734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"/>
  <sheetViews>
    <sheetView tabSelected="1" view="pageBreakPreview" topLeftCell="A22" zoomScale="90" zoomScaleNormal="100" zoomScaleSheetLayoutView="90" workbookViewId="0">
      <selection activeCell="C35" sqref="C35"/>
    </sheetView>
  </sheetViews>
  <sheetFormatPr defaultRowHeight="12.75" x14ac:dyDescent="0.25"/>
  <cols>
    <col min="1" max="1" width="10" customWidth="1"/>
    <col min="2" max="4" width="9.86328125" customWidth="1"/>
    <col min="5" max="5" width="9.1328125" customWidth="1"/>
    <col min="6" max="6" width="10" customWidth="1"/>
    <col min="7" max="9" width="9.86328125" customWidth="1"/>
    <col min="10" max="14" width="9.1328125" customWidth="1"/>
  </cols>
  <sheetData>
    <row r="1" spans="1:14" ht="18.75" x14ac:dyDescent="0.35">
      <c r="A1" s="37" t="s">
        <v>33</v>
      </c>
      <c r="E1" s="1"/>
    </row>
    <row r="2" spans="1:14" ht="15" customHeight="1" x14ac:dyDescent="0.35">
      <c r="A2" s="37"/>
      <c r="E2" s="1"/>
    </row>
    <row r="3" spans="1:14" ht="21.75" customHeight="1" x14ac:dyDescent="0.25">
      <c r="A3" s="38" t="s">
        <v>37</v>
      </c>
      <c r="E3" s="1" t="s">
        <v>0</v>
      </c>
    </row>
    <row r="4" spans="1:14" ht="21" customHeight="1" x14ac:dyDescent="0.25">
      <c r="A4" s="53" t="s">
        <v>1</v>
      </c>
      <c r="B4" s="54"/>
      <c r="C4" s="57" t="s">
        <v>2</v>
      </c>
      <c r="D4" s="58"/>
      <c r="E4" s="59"/>
      <c r="F4" s="51" t="s">
        <v>32</v>
      </c>
      <c r="K4" t="s">
        <v>61</v>
      </c>
    </row>
    <row r="5" spans="1:14" ht="21" customHeight="1" x14ac:dyDescent="0.25">
      <c r="A5" s="55"/>
      <c r="B5" s="56"/>
      <c r="C5" s="2" t="s">
        <v>3</v>
      </c>
      <c r="D5" s="2" t="s">
        <v>4</v>
      </c>
      <c r="E5" s="2" t="s">
        <v>5</v>
      </c>
      <c r="F5" s="52"/>
      <c r="K5" t="s">
        <v>62</v>
      </c>
    </row>
    <row r="6" spans="1:14" ht="18" customHeight="1" x14ac:dyDescent="0.25">
      <c r="A6" s="49" t="s">
        <v>6</v>
      </c>
      <c r="B6" s="50"/>
      <c r="C6" s="3">
        <v>51439</v>
      </c>
      <c r="D6" s="3">
        <v>25089</v>
      </c>
      <c r="E6" s="3">
        <v>26350</v>
      </c>
      <c r="F6" s="35">
        <v>10164</v>
      </c>
      <c r="K6" t="s">
        <v>63</v>
      </c>
    </row>
    <row r="7" spans="1:14" ht="18" customHeight="1" x14ac:dyDescent="0.25">
      <c r="A7" s="49" t="s">
        <v>7</v>
      </c>
      <c r="B7" s="50"/>
      <c r="C7" s="3">
        <v>47914</v>
      </c>
      <c r="D7" s="3">
        <v>23163</v>
      </c>
      <c r="E7" s="3">
        <v>24751</v>
      </c>
      <c r="F7" s="35">
        <v>10271</v>
      </c>
      <c r="K7" t="s">
        <v>64</v>
      </c>
    </row>
    <row r="8" spans="1:14" ht="18" customHeight="1" x14ac:dyDescent="0.25">
      <c r="A8" s="49" t="s">
        <v>8</v>
      </c>
      <c r="B8" s="50"/>
      <c r="C8" s="3">
        <v>42136</v>
      </c>
      <c r="D8" s="3">
        <v>19715</v>
      </c>
      <c r="E8" s="3">
        <v>22421</v>
      </c>
      <c r="F8" s="35">
        <v>10322</v>
      </c>
      <c r="K8" t="s">
        <v>65</v>
      </c>
    </row>
    <row r="9" spans="1:14" ht="18" customHeight="1" x14ac:dyDescent="0.25">
      <c r="A9" s="49" t="s">
        <v>9</v>
      </c>
      <c r="B9" s="50"/>
      <c r="C9" s="3">
        <v>41541</v>
      </c>
      <c r="D9" s="3">
        <v>19635</v>
      </c>
      <c r="E9" s="3">
        <v>21906</v>
      </c>
      <c r="F9" s="36">
        <v>10643</v>
      </c>
      <c r="K9" t="s">
        <v>66</v>
      </c>
    </row>
    <row r="10" spans="1:14" ht="18" customHeight="1" x14ac:dyDescent="0.25">
      <c r="A10" s="49" t="s">
        <v>10</v>
      </c>
      <c r="B10" s="50"/>
      <c r="C10" s="3">
        <v>40682</v>
      </c>
      <c r="D10" s="3">
        <v>19052</v>
      </c>
      <c r="E10" s="3">
        <v>21630</v>
      </c>
      <c r="F10" s="36">
        <v>11026</v>
      </c>
      <c r="K10" t="s">
        <v>67</v>
      </c>
    </row>
    <row r="11" spans="1:14" ht="18" customHeight="1" x14ac:dyDescent="0.25">
      <c r="A11" s="49" t="s">
        <v>11</v>
      </c>
      <c r="B11" s="50"/>
      <c r="C11" s="3">
        <v>39900</v>
      </c>
      <c r="D11" s="3">
        <v>18726</v>
      </c>
      <c r="E11" s="3">
        <v>21174</v>
      </c>
      <c r="F11" s="36">
        <v>11397</v>
      </c>
    </row>
    <row r="12" spans="1:14" ht="18" customHeight="1" x14ac:dyDescent="0.25">
      <c r="A12" s="49" t="s">
        <v>12</v>
      </c>
      <c r="B12" s="50"/>
      <c r="C12" s="3">
        <v>38316</v>
      </c>
      <c r="D12" s="3">
        <v>17853</v>
      </c>
      <c r="E12" s="3">
        <v>20463</v>
      </c>
      <c r="F12" s="36">
        <v>11601</v>
      </c>
      <c r="N12" s="40">
        <v>2</v>
      </c>
    </row>
    <row r="13" spans="1:14" ht="18" customHeight="1" x14ac:dyDescent="0.25">
      <c r="A13" s="49" t="s">
        <v>13</v>
      </c>
      <c r="B13" s="50"/>
      <c r="C13" s="3">
        <v>36667</v>
      </c>
      <c r="D13" s="3">
        <v>16921</v>
      </c>
      <c r="E13" s="3">
        <v>19746</v>
      </c>
      <c r="F13" s="36">
        <v>11589</v>
      </c>
      <c r="N13" s="40">
        <v>7</v>
      </c>
    </row>
    <row r="14" spans="1:14" ht="18" customHeight="1" x14ac:dyDescent="0.25">
      <c r="A14" s="49" t="s">
        <v>14</v>
      </c>
      <c r="B14" s="50"/>
      <c r="C14" s="3">
        <v>35314</v>
      </c>
      <c r="D14" s="3">
        <v>16422</v>
      </c>
      <c r="E14" s="3">
        <v>18892</v>
      </c>
      <c r="F14" s="36">
        <v>11602</v>
      </c>
      <c r="N14" s="40">
        <v>12</v>
      </c>
    </row>
    <row r="15" spans="1:14" ht="18" customHeight="1" x14ac:dyDescent="0.25">
      <c r="A15" s="49" t="s">
        <v>15</v>
      </c>
      <c r="B15" s="50"/>
      <c r="C15" s="3">
        <v>32502</v>
      </c>
      <c r="D15" s="3">
        <v>14981</v>
      </c>
      <c r="E15" s="3">
        <v>17521</v>
      </c>
      <c r="F15" s="36">
        <v>11432</v>
      </c>
      <c r="N15" s="40">
        <v>17</v>
      </c>
    </row>
    <row r="16" spans="1:14" ht="18" customHeight="1" x14ac:dyDescent="0.25">
      <c r="A16" s="49" t="s">
        <v>16</v>
      </c>
      <c r="B16" s="50"/>
      <c r="C16" s="3">
        <v>29902</v>
      </c>
      <c r="D16" s="3">
        <v>13843</v>
      </c>
      <c r="E16" s="3">
        <v>16059</v>
      </c>
      <c r="F16" s="35">
        <v>10994</v>
      </c>
      <c r="N16" s="40">
        <v>22</v>
      </c>
    </row>
    <row r="17" spans="1:14" ht="18" customHeight="1" x14ac:dyDescent="0.25">
      <c r="A17" s="49" t="s">
        <v>38</v>
      </c>
      <c r="B17" s="50"/>
      <c r="C17" s="3">
        <v>27006</v>
      </c>
      <c r="D17" s="3">
        <v>12550</v>
      </c>
      <c r="E17" s="3">
        <v>14456</v>
      </c>
      <c r="F17" s="35">
        <v>10477</v>
      </c>
      <c r="N17" s="40">
        <v>27</v>
      </c>
    </row>
    <row r="18" spans="1:14" ht="18" customHeight="1" x14ac:dyDescent="0.25">
      <c r="A18" s="65" t="s">
        <v>54</v>
      </c>
      <c r="B18" s="65"/>
      <c r="C18" s="3">
        <v>24563</v>
      </c>
      <c r="D18" s="3">
        <v>11502</v>
      </c>
      <c r="E18" s="3">
        <v>13061</v>
      </c>
      <c r="F18" s="35">
        <v>10034</v>
      </c>
      <c r="N18" s="40"/>
    </row>
    <row r="19" spans="1:14" x14ac:dyDescent="0.25">
      <c r="A19" s="4" t="s">
        <v>17</v>
      </c>
      <c r="B19" s="5"/>
      <c r="C19" s="6"/>
      <c r="D19" s="6"/>
      <c r="E19" s="6"/>
    </row>
    <row r="21" spans="1:14" ht="10.5" customHeight="1" x14ac:dyDescent="0.25"/>
    <row r="22" spans="1:14" ht="18.75" customHeight="1" x14ac:dyDescent="0.25">
      <c r="A22" s="48" t="s">
        <v>34</v>
      </c>
      <c r="M22" s="1"/>
      <c r="N22" s="39" t="s">
        <v>36</v>
      </c>
    </row>
    <row r="23" spans="1:14" ht="24" customHeight="1" x14ac:dyDescent="0.25">
      <c r="A23" s="53" t="s">
        <v>1</v>
      </c>
      <c r="B23" s="54"/>
      <c r="C23" s="62" t="s">
        <v>18</v>
      </c>
      <c r="D23" s="62"/>
      <c r="E23" s="62"/>
      <c r="F23" s="62" t="s">
        <v>19</v>
      </c>
      <c r="G23" s="62"/>
      <c r="H23" s="62"/>
      <c r="I23" s="62" t="s">
        <v>20</v>
      </c>
      <c r="J23" s="62"/>
      <c r="K23" s="62"/>
      <c r="L23" s="59" t="s">
        <v>21</v>
      </c>
      <c r="M23" s="62"/>
      <c r="N23" s="62"/>
    </row>
    <row r="24" spans="1:14" ht="24" customHeight="1" x14ac:dyDescent="0.25">
      <c r="A24" s="55"/>
      <c r="B24" s="56"/>
      <c r="C24" s="2" t="s">
        <v>3</v>
      </c>
      <c r="D24" s="8" t="s">
        <v>4</v>
      </c>
      <c r="E24" s="9" t="s">
        <v>5</v>
      </c>
      <c r="F24" s="2" t="s">
        <v>3</v>
      </c>
      <c r="G24" s="8" t="s">
        <v>4</v>
      </c>
      <c r="H24" s="9" t="s">
        <v>5</v>
      </c>
      <c r="I24" s="2" t="s">
        <v>3</v>
      </c>
      <c r="J24" s="8" t="s">
        <v>4</v>
      </c>
      <c r="K24" s="9" t="s">
        <v>5</v>
      </c>
      <c r="L24" s="7" t="s">
        <v>3</v>
      </c>
      <c r="M24" s="8" t="s">
        <v>4</v>
      </c>
      <c r="N24" s="9" t="s">
        <v>5</v>
      </c>
    </row>
    <row r="25" spans="1:14" ht="24" customHeight="1" x14ac:dyDescent="0.25">
      <c r="A25" s="63" t="s">
        <v>6</v>
      </c>
      <c r="B25" s="64"/>
      <c r="C25" s="10">
        <v>20089</v>
      </c>
      <c r="D25" s="11">
        <v>10285</v>
      </c>
      <c r="E25" s="12">
        <v>9804</v>
      </c>
      <c r="F25" s="10">
        <v>27186</v>
      </c>
      <c r="G25" s="11">
        <v>13003</v>
      </c>
      <c r="H25" s="12">
        <v>14183</v>
      </c>
      <c r="I25" s="10">
        <v>4164</v>
      </c>
      <c r="J25" s="11">
        <v>1801</v>
      </c>
      <c r="K25" s="12">
        <v>2363</v>
      </c>
      <c r="L25" s="11">
        <v>0</v>
      </c>
      <c r="M25" s="11">
        <v>0</v>
      </c>
      <c r="N25" s="12">
        <v>0</v>
      </c>
    </row>
    <row r="26" spans="1:14" ht="26.25" customHeight="1" x14ac:dyDescent="0.25">
      <c r="A26" s="60" t="s">
        <v>7</v>
      </c>
      <c r="B26" s="61"/>
      <c r="C26" s="13">
        <v>16752</v>
      </c>
      <c r="D26" s="6">
        <v>8473</v>
      </c>
      <c r="E26" s="14">
        <v>8279</v>
      </c>
      <c r="F26" s="13">
        <v>26598</v>
      </c>
      <c r="G26" s="6">
        <v>12706</v>
      </c>
      <c r="H26" s="14">
        <v>13892</v>
      </c>
      <c r="I26" s="13">
        <v>4564</v>
      </c>
      <c r="J26" s="6">
        <v>1984</v>
      </c>
      <c r="K26" s="14">
        <v>2580</v>
      </c>
      <c r="L26" s="6">
        <v>0</v>
      </c>
      <c r="M26" s="6">
        <v>0</v>
      </c>
      <c r="N26" s="14">
        <v>0</v>
      </c>
    </row>
    <row r="27" spans="1:14" ht="26.25" customHeight="1" x14ac:dyDescent="0.25">
      <c r="A27" s="60" t="s">
        <v>8</v>
      </c>
      <c r="B27" s="61"/>
      <c r="C27" s="13">
        <v>13233</v>
      </c>
      <c r="D27" s="6">
        <v>6692</v>
      </c>
      <c r="E27" s="14">
        <v>6541</v>
      </c>
      <c r="F27" s="13">
        <v>24022</v>
      </c>
      <c r="G27" s="6">
        <v>10905</v>
      </c>
      <c r="H27" s="14">
        <v>13117</v>
      </c>
      <c r="I27" s="13">
        <v>4881</v>
      </c>
      <c r="J27" s="6">
        <v>2118</v>
      </c>
      <c r="K27" s="14">
        <v>2763</v>
      </c>
      <c r="L27" s="6">
        <v>0</v>
      </c>
      <c r="M27" s="6">
        <v>0</v>
      </c>
      <c r="N27" s="14">
        <v>0</v>
      </c>
    </row>
    <row r="28" spans="1:14" ht="26.25" customHeight="1" x14ac:dyDescent="0.25">
      <c r="A28" s="60" t="s">
        <v>9</v>
      </c>
      <c r="B28" s="61"/>
      <c r="C28" s="13">
        <v>10960</v>
      </c>
      <c r="D28" s="6">
        <v>5560</v>
      </c>
      <c r="E28" s="14">
        <v>5400</v>
      </c>
      <c r="F28" s="13">
        <v>25292</v>
      </c>
      <c r="G28" s="6">
        <v>11831</v>
      </c>
      <c r="H28" s="14">
        <v>13461</v>
      </c>
      <c r="I28" s="13">
        <v>5289</v>
      </c>
      <c r="J28" s="6">
        <v>2244</v>
      </c>
      <c r="K28" s="14">
        <v>3045</v>
      </c>
      <c r="L28" s="6">
        <v>0</v>
      </c>
      <c r="M28" s="6">
        <v>0</v>
      </c>
      <c r="N28" s="14">
        <v>0</v>
      </c>
    </row>
    <row r="29" spans="1:14" ht="26.25" customHeight="1" x14ac:dyDescent="0.25">
      <c r="A29" s="60" t="s">
        <v>10</v>
      </c>
      <c r="B29" s="61"/>
      <c r="C29" s="13">
        <v>9799</v>
      </c>
      <c r="D29" s="6">
        <v>5018</v>
      </c>
      <c r="E29" s="14">
        <v>4781</v>
      </c>
      <c r="F29" s="13">
        <v>25091</v>
      </c>
      <c r="G29" s="6">
        <v>11678</v>
      </c>
      <c r="H29" s="14">
        <v>13413</v>
      </c>
      <c r="I29" s="13">
        <v>5792</v>
      </c>
      <c r="J29" s="6">
        <v>2356</v>
      </c>
      <c r="K29" s="14">
        <v>3436</v>
      </c>
      <c r="L29" s="6">
        <v>0</v>
      </c>
      <c r="M29" s="6">
        <v>0</v>
      </c>
      <c r="N29" s="14">
        <v>0</v>
      </c>
    </row>
    <row r="30" spans="1:14" ht="26.25" customHeight="1" x14ac:dyDescent="0.25">
      <c r="A30" s="60" t="s">
        <v>11</v>
      </c>
      <c r="B30" s="61"/>
      <c r="C30" s="13">
        <v>8920</v>
      </c>
      <c r="D30" s="6">
        <v>4548</v>
      </c>
      <c r="E30" s="14">
        <v>4372</v>
      </c>
      <c r="F30" s="13">
        <v>24647</v>
      </c>
      <c r="G30" s="6">
        <v>11671</v>
      </c>
      <c r="H30" s="14">
        <v>12976</v>
      </c>
      <c r="I30" s="13">
        <v>6333</v>
      </c>
      <c r="J30" s="6">
        <v>2507</v>
      </c>
      <c r="K30" s="14">
        <v>3826</v>
      </c>
      <c r="L30" s="6">
        <v>0</v>
      </c>
      <c r="M30" s="6">
        <v>0</v>
      </c>
      <c r="N30" s="14">
        <v>0</v>
      </c>
    </row>
    <row r="31" spans="1:14" ht="26.25" customHeight="1" x14ac:dyDescent="0.25">
      <c r="A31" s="60" t="s">
        <v>12</v>
      </c>
      <c r="B31" s="61"/>
      <c r="C31" s="13">
        <v>7750</v>
      </c>
      <c r="D31" s="6">
        <v>3963</v>
      </c>
      <c r="E31" s="14">
        <v>3787</v>
      </c>
      <c r="F31" s="13">
        <v>23424</v>
      </c>
      <c r="G31" s="6">
        <v>11179</v>
      </c>
      <c r="H31" s="14">
        <v>12245</v>
      </c>
      <c r="I31" s="13">
        <v>7130</v>
      </c>
      <c r="J31" s="6">
        <v>2705</v>
      </c>
      <c r="K31" s="14">
        <v>4425</v>
      </c>
      <c r="L31" s="6">
        <v>12</v>
      </c>
      <c r="M31" s="6">
        <v>6</v>
      </c>
      <c r="N31" s="14">
        <v>6</v>
      </c>
    </row>
    <row r="32" spans="1:14" ht="26.25" customHeight="1" x14ac:dyDescent="0.25">
      <c r="A32" s="60" t="s">
        <v>13</v>
      </c>
      <c r="B32" s="61"/>
      <c r="C32" s="13">
        <v>6608</v>
      </c>
      <c r="D32" s="6">
        <v>3364</v>
      </c>
      <c r="E32" s="14">
        <v>3244</v>
      </c>
      <c r="F32" s="13">
        <v>21628</v>
      </c>
      <c r="G32" s="6">
        <v>10344</v>
      </c>
      <c r="H32" s="14">
        <v>11284</v>
      </c>
      <c r="I32" s="13">
        <v>8431</v>
      </c>
      <c r="J32" s="6">
        <v>3213</v>
      </c>
      <c r="K32" s="14">
        <v>5218</v>
      </c>
      <c r="L32" s="6">
        <v>0</v>
      </c>
      <c r="M32" s="6">
        <v>0</v>
      </c>
      <c r="N32" s="14">
        <v>0</v>
      </c>
    </row>
    <row r="33" spans="1:14" ht="26.25" customHeight="1" x14ac:dyDescent="0.25">
      <c r="A33" s="60" t="s">
        <v>14</v>
      </c>
      <c r="B33" s="61"/>
      <c r="C33" s="13">
        <v>5588</v>
      </c>
      <c r="D33" s="6">
        <v>2892</v>
      </c>
      <c r="E33" s="14">
        <v>2696</v>
      </c>
      <c r="F33" s="13">
        <v>20097</v>
      </c>
      <c r="G33" s="6">
        <v>9729</v>
      </c>
      <c r="H33" s="14">
        <v>10368</v>
      </c>
      <c r="I33" s="13">
        <v>9628</v>
      </c>
      <c r="J33" s="6">
        <v>3801</v>
      </c>
      <c r="K33" s="14">
        <v>5827</v>
      </c>
      <c r="L33" s="6">
        <v>1</v>
      </c>
      <c r="M33" s="6">
        <v>0</v>
      </c>
      <c r="N33" s="14">
        <v>1</v>
      </c>
    </row>
    <row r="34" spans="1:14" ht="26.25" customHeight="1" x14ac:dyDescent="0.25">
      <c r="A34" s="60" t="s">
        <v>15</v>
      </c>
      <c r="B34" s="61"/>
      <c r="C34" s="13">
        <v>4605</v>
      </c>
      <c r="D34" s="6">
        <v>2404</v>
      </c>
      <c r="E34" s="14">
        <v>2201</v>
      </c>
      <c r="F34" s="13">
        <v>17993</v>
      </c>
      <c r="G34" s="6">
        <v>8680</v>
      </c>
      <c r="H34" s="14">
        <v>9313</v>
      </c>
      <c r="I34" s="13">
        <v>9898</v>
      </c>
      <c r="J34" s="6">
        <v>3893</v>
      </c>
      <c r="K34" s="14">
        <v>6005</v>
      </c>
      <c r="L34" s="6">
        <v>6</v>
      </c>
      <c r="M34" s="6">
        <v>4</v>
      </c>
      <c r="N34" s="14">
        <v>2</v>
      </c>
    </row>
    <row r="35" spans="1:14" ht="26.25" customHeight="1" x14ac:dyDescent="0.25">
      <c r="A35" s="60" t="s">
        <v>16</v>
      </c>
      <c r="B35" s="61"/>
      <c r="C35" s="6">
        <v>3712</v>
      </c>
      <c r="D35" s="6">
        <v>1916</v>
      </c>
      <c r="E35" s="14">
        <v>1796</v>
      </c>
      <c r="F35" s="6">
        <v>16297</v>
      </c>
      <c r="G35" s="6">
        <v>7978</v>
      </c>
      <c r="H35" s="14">
        <v>8319</v>
      </c>
      <c r="I35" s="6">
        <v>9859</v>
      </c>
      <c r="J35" s="6">
        <v>3929</v>
      </c>
      <c r="K35" s="14">
        <v>5930</v>
      </c>
      <c r="L35" s="6">
        <v>34</v>
      </c>
      <c r="M35" s="6">
        <v>20</v>
      </c>
      <c r="N35" s="14">
        <v>14</v>
      </c>
    </row>
    <row r="36" spans="1:14" ht="26.25" customHeight="1" x14ac:dyDescent="0.25">
      <c r="A36" s="60" t="s">
        <v>38</v>
      </c>
      <c r="B36" s="61"/>
      <c r="C36" s="13">
        <v>2993</v>
      </c>
      <c r="D36" s="6">
        <v>1525</v>
      </c>
      <c r="E36" s="14">
        <v>1468</v>
      </c>
      <c r="F36" s="13">
        <v>13849</v>
      </c>
      <c r="G36" s="6">
        <v>6801</v>
      </c>
      <c r="H36" s="14">
        <v>7048</v>
      </c>
      <c r="I36" s="13">
        <v>10127</v>
      </c>
      <c r="J36" s="6">
        <v>4204</v>
      </c>
      <c r="K36" s="14">
        <v>5923</v>
      </c>
      <c r="L36" s="6">
        <v>37</v>
      </c>
      <c r="M36" s="6">
        <v>20</v>
      </c>
      <c r="N36" s="14">
        <v>17</v>
      </c>
    </row>
    <row r="37" spans="1:14" ht="26.25" customHeight="1" x14ac:dyDescent="0.25">
      <c r="A37" s="70" t="s">
        <v>54</v>
      </c>
      <c r="B37" s="71"/>
      <c r="C37" s="15">
        <v>2541</v>
      </c>
      <c r="D37" s="16">
        <v>1276</v>
      </c>
      <c r="E37" s="16">
        <v>1265</v>
      </c>
      <c r="F37" s="15">
        <v>11653</v>
      </c>
      <c r="G37" s="16">
        <v>5775</v>
      </c>
      <c r="H37" s="17">
        <v>5878</v>
      </c>
      <c r="I37" s="16">
        <v>10321</v>
      </c>
      <c r="J37" s="16">
        <v>4431</v>
      </c>
      <c r="K37" s="17">
        <v>5890</v>
      </c>
      <c r="L37" s="16">
        <v>48</v>
      </c>
      <c r="M37" s="16">
        <v>20</v>
      </c>
      <c r="N37" s="17">
        <v>28</v>
      </c>
    </row>
    <row r="40" spans="1:14" x14ac:dyDescent="0.25">
      <c r="L40" t="s">
        <v>55</v>
      </c>
    </row>
    <row r="41" spans="1:14" x14ac:dyDescent="0.25">
      <c r="L41" t="s">
        <v>56</v>
      </c>
    </row>
    <row r="42" spans="1:14" x14ac:dyDescent="0.25">
      <c r="L42" t="s">
        <v>57</v>
      </c>
    </row>
    <row r="43" spans="1:14" x14ac:dyDescent="0.25">
      <c r="L43" t="s">
        <v>58</v>
      </c>
    </row>
    <row r="44" spans="1:14" x14ac:dyDescent="0.25">
      <c r="L44" t="s">
        <v>59</v>
      </c>
    </row>
    <row r="45" spans="1:14" x14ac:dyDescent="0.25">
      <c r="L45" t="s">
        <v>60</v>
      </c>
    </row>
    <row r="46" spans="1:14" x14ac:dyDescent="0.25">
      <c r="L46" t="s">
        <v>61</v>
      </c>
    </row>
    <row r="47" spans="1:14" x14ac:dyDescent="0.25">
      <c r="L47" t="s">
        <v>62</v>
      </c>
      <c r="N47" s="40" t="s">
        <v>39</v>
      </c>
    </row>
    <row r="48" spans="1:14" x14ac:dyDescent="0.25">
      <c r="L48" t="s">
        <v>63</v>
      </c>
      <c r="N48" s="40" t="s">
        <v>40</v>
      </c>
    </row>
    <row r="49" spans="1:14" x14ac:dyDescent="0.25">
      <c r="L49" t="s">
        <v>64</v>
      </c>
      <c r="N49" s="40" t="s">
        <v>41</v>
      </c>
    </row>
    <row r="50" spans="1:14" x14ac:dyDescent="0.25">
      <c r="L50" t="s">
        <v>65</v>
      </c>
      <c r="N50" s="40" t="s">
        <v>42</v>
      </c>
    </row>
    <row r="51" spans="1:14" x14ac:dyDescent="0.25">
      <c r="L51" t="s">
        <v>66</v>
      </c>
      <c r="N51" s="40" t="s">
        <v>43</v>
      </c>
    </row>
    <row r="52" spans="1:14" x14ac:dyDescent="0.25">
      <c r="L52" t="s">
        <v>67</v>
      </c>
      <c r="N52" s="40" t="s">
        <v>44</v>
      </c>
    </row>
    <row r="53" spans="1:14" x14ac:dyDescent="0.25">
      <c r="N53" s="40" t="s">
        <v>45</v>
      </c>
    </row>
    <row r="54" spans="1:14" x14ac:dyDescent="0.25">
      <c r="N54" s="40" t="s">
        <v>46</v>
      </c>
    </row>
    <row r="55" spans="1:14" x14ac:dyDescent="0.25">
      <c r="N55" s="40" t="s">
        <v>47</v>
      </c>
    </row>
    <row r="56" spans="1:14" x14ac:dyDescent="0.25">
      <c r="N56" s="40" t="s">
        <v>48</v>
      </c>
    </row>
    <row r="57" spans="1:14" x14ac:dyDescent="0.25">
      <c r="N57" s="40" t="s">
        <v>49</v>
      </c>
    </row>
    <row r="58" spans="1:14" x14ac:dyDescent="0.25">
      <c r="N58" s="40" t="s">
        <v>50</v>
      </c>
    </row>
    <row r="59" spans="1:14" x14ac:dyDescent="0.25">
      <c r="N59" s="41"/>
    </row>
    <row r="60" spans="1:14" x14ac:dyDescent="0.25">
      <c r="N60" s="41"/>
    </row>
    <row r="64" spans="1:14" ht="14.25" x14ac:dyDescent="0.3">
      <c r="A64" s="47" t="s">
        <v>35</v>
      </c>
    </row>
    <row r="66" spans="1:9" x14ac:dyDescent="0.25">
      <c r="A66" s="18" t="s">
        <v>22</v>
      </c>
      <c r="D66" s="1" t="s">
        <v>0</v>
      </c>
      <c r="F66" s="18" t="s">
        <v>29</v>
      </c>
      <c r="G66" s="18"/>
      <c r="I66" s="1" t="s">
        <v>0</v>
      </c>
    </row>
    <row r="67" spans="1:9" ht="21.75" customHeight="1" x14ac:dyDescent="0.25">
      <c r="A67" s="66" t="s">
        <v>23</v>
      </c>
      <c r="B67" s="68" t="s">
        <v>2</v>
      </c>
      <c r="C67" s="68"/>
      <c r="D67" s="69"/>
      <c r="F67" s="66" t="s">
        <v>23</v>
      </c>
      <c r="G67" s="68" t="s">
        <v>2</v>
      </c>
      <c r="H67" s="68"/>
      <c r="I67" s="69"/>
    </row>
    <row r="68" spans="1:9" ht="21.75" customHeight="1" x14ac:dyDescent="0.25">
      <c r="A68" s="67"/>
      <c r="B68" s="19" t="s">
        <v>3</v>
      </c>
      <c r="C68" s="34" t="s">
        <v>4</v>
      </c>
      <c r="D68" s="20" t="s">
        <v>5</v>
      </c>
      <c r="F68" s="67"/>
      <c r="G68" s="19" t="s">
        <v>3</v>
      </c>
      <c r="H68" s="34" t="s">
        <v>4</v>
      </c>
      <c r="I68" s="20" t="s">
        <v>5</v>
      </c>
    </row>
    <row r="69" spans="1:9" ht="21.75" customHeight="1" x14ac:dyDescent="0.25">
      <c r="A69" s="21" t="s">
        <v>24</v>
      </c>
      <c r="B69" s="22">
        <v>18743</v>
      </c>
      <c r="C69" s="22">
        <v>8698</v>
      </c>
      <c r="D69" s="25">
        <v>10045</v>
      </c>
      <c r="F69" s="21" t="s">
        <v>24</v>
      </c>
      <c r="G69" s="22">
        <v>9623</v>
      </c>
      <c r="H69" s="22">
        <v>4439</v>
      </c>
      <c r="I69" s="25">
        <v>5081</v>
      </c>
    </row>
    <row r="70" spans="1:9" ht="21.75" customHeight="1" x14ac:dyDescent="0.25">
      <c r="A70" s="21" t="s">
        <v>25</v>
      </c>
      <c r="B70" s="23">
        <v>17680</v>
      </c>
      <c r="C70" s="23">
        <v>8127</v>
      </c>
      <c r="D70" s="26">
        <v>9553</v>
      </c>
      <c r="F70" s="21" t="s">
        <v>25</v>
      </c>
      <c r="G70" s="23">
        <v>9442</v>
      </c>
      <c r="H70" s="23">
        <v>4439</v>
      </c>
      <c r="I70" s="26">
        <v>5003</v>
      </c>
    </row>
    <row r="71" spans="1:9" ht="21.75" customHeight="1" x14ac:dyDescent="0.25">
      <c r="A71" s="21" t="s">
        <v>26</v>
      </c>
      <c r="B71" s="23">
        <v>17354</v>
      </c>
      <c r="C71" s="23">
        <v>8063</v>
      </c>
      <c r="D71" s="26">
        <v>9291</v>
      </c>
      <c r="F71" s="21" t="s">
        <v>26</v>
      </c>
      <c r="G71" s="23">
        <v>9026</v>
      </c>
      <c r="H71" s="23">
        <v>4239</v>
      </c>
      <c r="I71" s="26">
        <v>4787</v>
      </c>
    </row>
    <row r="72" spans="1:9" ht="21.75" customHeight="1" x14ac:dyDescent="0.25">
      <c r="A72" s="21" t="s">
        <v>27</v>
      </c>
      <c r="B72" s="23">
        <v>16212</v>
      </c>
      <c r="C72" s="32">
        <f>2587+2046+1965+739+192</f>
        <v>7529</v>
      </c>
      <c r="D72" s="26">
        <f>2904+2264+2439+849+227</f>
        <v>8683</v>
      </c>
      <c r="F72" s="21" t="s">
        <v>27</v>
      </c>
      <c r="G72" s="23">
        <v>8459</v>
      </c>
      <c r="H72" s="27">
        <f>1571+540+1186+192+446</f>
        <v>3935</v>
      </c>
      <c r="I72" s="26">
        <f>1780+642+1360+230+512</f>
        <v>4524</v>
      </c>
    </row>
    <row r="73" spans="1:9" ht="21.75" customHeight="1" x14ac:dyDescent="0.25">
      <c r="A73" s="42" t="s">
        <v>28</v>
      </c>
      <c r="B73" s="23">
        <v>15041</v>
      </c>
      <c r="C73" s="23">
        <v>7024</v>
      </c>
      <c r="D73" s="33">
        <v>8017</v>
      </c>
      <c r="F73" s="42" t="s">
        <v>28</v>
      </c>
      <c r="G73" s="23">
        <v>7848</v>
      </c>
      <c r="H73" s="23">
        <v>3627</v>
      </c>
      <c r="I73" s="33">
        <v>4221</v>
      </c>
    </row>
    <row r="74" spans="1:9" ht="21.75" customHeight="1" x14ac:dyDescent="0.25">
      <c r="A74" s="42" t="s">
        <v>51</v>
      </c>
      <c r="B74" s="23">
        <v>13708</v>
      </c>
      <c r="C74" s="23">
        <v>6436</v>
      </c>
      <c r="D74" s="33">
        <v>7272</v>
      </c>
      <c r="F74" s="42" t="s">
        <v>51</v>
      </c>
      <c r="G74" s="23">
        <v>7114</v>
      </c>
      <c r="H74" s="23">
        <v>3315</v>
      </c>
      <c r="I74" s="33">
        <v>3799</v>
      </c>
    </row>
    <row r="75" spans="1:9" ht="21.75" customHeight="1" x14ac:dyDescent="0.25">
      <c r="A75" s="43" t="s">
        <v>52</v>
      </c>
      <c r="B75" s="24">
        <v>12686</v>
      </c>
      <c r="C75" s="24">
        <v>5998</v>
      </c>
      <c r="D75" s="28">
        <v>6688</v>
      </c>
      <c r="F75" s="43" t="s">
        <v>52</v>
      </c>
      <c r="G75" s="24">
        <v>6400</v>
      </c>
      <c r="H75" s="24">
        <v>2983</v>
      </c>
      <c r="I75" s="28">
        <v>3417</v>
      </c>
    </row>
    <row r="76" spans="1:9" ht="21.75" customHeight="1" x14ac:dyDescent="0.25"/>
    <row r="77" spans="1:9" ht="21.75" customHeight="1" x14ac:dyDescent="0.25">
      <c r="D77" s="1"/>
    </row>
    <row r="78" spans="1:9" ht="21.75" customHeight="1" x14ac:dyDescent="0.25">
      <c r="A78" s="18" t="s">
        <v>30</v>
      </c>
      <c r="D78" s="1" t="s">
        <v>0</v>
      </c>
      <c r="F78" s="18" t="s">
        <v>31</v>
      </c>
      <c r="G78" s="18"/>
      <c r="I78" s="1" t="s">
        <v>0</v>
      </c>
    </row>
    <row r="79" spans="1:9" ht="21.75" customHeight="1" x14ac:dyDescent="0.25">
      <c r="A79" s="66" t="s">
        <v>23</v>
      </c>
      <c r="B79" s="68" t="s">
        <v>2</v>
      </c>
      <c r="C79" s="68"/>
      <c r="D79" s="69"/>
      <c r="F79" s="66" t="s">
        <v>23</v>
      </c>
      <c r="G79" s="68" t="s">
        <v>2</v>
      </c>
      <c r="H79" s="68"/>
      <c r="I79" s="69"/>
    </row>
    <row r="80" spans="1:9" ht="21.75" customHeight="1" x14ac:dyDescent="0.25">
      <c r="A80" s="67"/>
      <c r="B80" s="19" t="s">
        <v>3</v>
      </c>
      <c r="C80" s="34" t="s">
        <v>4</v>
      </c>
      <c r="D80" s="20" t="s">
        <v>5</v>
      </c>
      <c r="F80" s="67"/>
      <c r="G80" s="19" t="s">
        <v>3</v>
      </c>
      <c r="H80" s="34" t="s">
        <v>4</v>
      </c>
      <c r="I80" s="20" t="s">
        <v>5</v>
      </c>
    </row>
    <row r="81" spans="1:9" ht="21.75" customHeight="1" x14ac:dyDescent="0.25">
      <c r="A81" s="21" t="s">
        <v>24</v>
      </c>
      <c r="B81" s="22">
        <v>4017</v>
      </c>
      <c r="C81" s="29">
        <v>1921</v>
      </c>
      <c r="D81" s="25">
        <v>2096</v>
      </c>
      <c r="F81" s="21" t="s">
        <v>24</v>
      </c>
      <c r="G81" s="25">
        <v>5933</v>
      </c>
      <c r="H81" s="25">
        <v>2692</v>
      </c>
      <c r="I81" s="25">
        <v>3241</v>
      </c>
    </row>
    <row r="82" spans="1:9" ht="21.75" customHeight="1" x14ac:dyDescent="0.25">
      <c r="A82" s="21" t="s">
        <v>25</v>
      </c>
      <c r="B82" s="23">
        <v>3902</v>
      </c>
      <c r="C82" s="30">
        <v>1846</v>
      </c>
      <c r="D82" s="26">
        <v>2056</v>
      </c>
      <c r="F82" s="21" t="s">
        <v>25</v>
      </c>
      <c r="G82" s="26">
        <v>5643</v>
      </c>
      <c r="H82" s="26">
        <v>2509</v>
      </c>
      <c r="I82" s="26">
        <v>3134</v>
      </c>
    </row>
    <row r="83" spans="1:9" ht="21.75" customHeight="1" x14ac:dyDescent="0.25">
      <c r="A83" s="21" t="s">
        <v>26</v>
      </c>
      <c r="B83" s="23">
        <v>3686</v>
      </c>
      <c r="C83" s="30">
        <v>1757</v>
      </c>
      <c r="D83" s="26">
        <v>1929</v>
      </c>
      <c r="F83" s="21" t="s">
        <v>26</v>
      </c>
      <c r="G83" s="26">
        <v>5248</v>
      </c>
      <c r="H83" s="26">
        <v>2363</v>
      </c>
      <c r="I83" s="26">
        <v>2885</v>
      </c>
    </row>
    <row r="84" spans="1:9" ht="21.75" customHeight="1" x14ac:dyDescent="0.25">
      <c r="A84" s="21" t="s">
        <v>27</v>
      </c>
      <c r="B84" s="23">
        <v>3125</v>
      </c>
      <c r="C84" s="31">
        <f>861+582</f>
        <v>1443</v>
      </c>
      <c r="D84" s="26">
        <f>1041+641</f>
        <v>1682</v>
      </c>
      <c r="F84" s="21" t="s">
        <v>27</v>
      </c>
      <c r="G84" s="26">
        <v>4706</v>
      </c>
      <c r="H84" s="33">
        <f>733+673+668</f>
        <v>2074</v>
      </c>
      <c r="I84" s="26">
        <f>1020+789+823</f>
        <v>2632</v>
      </c>
    </row>
    <row r="85" spans="1:9" ht="21.75" customHeight="1" x14ac:dyDescent="0.25">
      <c r="A85" s="42" t="s">
        <v>28</v>
      </c>
      <c r="B85" s="23">
        <v>2777</v>
      </c>
      <c r="C85" s="23">
        <v>1272</v>
      </c>
      <c r="D85" s="33">
        <v>1505</v>
      </c>
      <c r="F85" s="21" t="s">
        <v>28</v>
      </c>
      <c r="G85" s="26">
        <v>4236</v>
      </c>
      <c r="H85" s="26">
        <v>1920</v>
      </c>
      <c r="I85" s="33">
        <v>2316</v>
      </c>
    </row>
    <row r="86" spans="1:9" ht="21.75" customHeight="1" x14ac:dyDescent="0.25">
      <c r="A86" s="21" t="s">
        <v>51</v>
      </c>
      <c r="B86" s="23">
        <v>2458</v>
      </c>
      <c r="C86" s="31">
        <v>1127</v>
      </c>
      <c r="D86" s="26">
        <v>1331</v>
      </c>
      <c r="F86" s="21" t="s">
        <v>51</v>
      </c>
      <c r="G86" s="26">
        <v>3726</v>
      </c>
      <c r="H86" s="33">
        <v>1672</v>
      </c>
      <c r="I86" s="26">
        <v>2054</v>
      </c>
    </row>
    <row r="87" spans="1:9" ht="21.75" customHeight="1" x14ac:dyDescent="0.25">
      <c r="A87" s="44" t="s">
        <v>53</v>
      </c>
      <c r="B87" s="24">
        <v>2192</v>
      </c>
      <c r="C87" s="45">
        <v>1024</v>
      </c>
      <c r="D87" s="46">
        <v>1168</v>
      </c>
      <c r="F87" s="44" t="s">
        <v>53</v>
      </c>
      <c r="G87" s="46">
        <v>3285</v>
      </c>
      <c r="H87" s="28">
        <v>1497</v>
      </c>
      <c r="I87" s="46">
        <v>1788</v>
      </c>
    </row>
    <row r="89" spans="1:9" x14ac:dyDescent="0.25">
      <c r="I89" t="s">
        <v>68</v>
      </c>
    </row>
    <row r="90" spans="1:9" x14ac:dyDescent="0.25">
      <c r="I90" t="s">
        <v>69</v>
      </c>
    </row>
  </sheetData>
  <mergeCells count="42">
    <mergeCell ref="A18:B18"/>
    <mergeCell ref="A36:B36"/>
    <mergeCell ref="F67:F68"/>
    <mergeCell ref="G67:I67"/>
    <mergeCell ref="F79:F80"/>
    <mergeCell ref="G79:I79"/>
    <mergeCell ref="A79:A80"/>
    <mergeCell ref="B79:D79"/>
    <mergeCell ref="A67:A68"/>
    <mergeCell ref="B67:D67"/>
    <mergeCell ref="A37:B37"/>
    <mergeCell ref="A35:B35"/>
    <mergeCell ref="A32:B32"/>
    <mergeCell ref="A33:B33"/>
    <mergeCell ref="A34:B34"/>
    <mergeCell ref="A27:B27"/>
    <mergeCell ref="A28:B28"/>
    <mergeCell ref="A29:B29"/>
    <mergeCell ref="A30:B30"/>
    <mergeCell ref="A31:B31"/>
    <mergeCell ref="L23:N23"/>
    <mergeCell ref="A23:B24"/>
    <mergeCell ref="A25:B25"/>
    <mergeCell ref="A26:B26"/>
    <mergeCell ref="C23:E23"/>
    <mergeCell ref="F23:H23"/>
    <mergeCell ref="I23:K23"/>
    <mergeCell ref="A9:B9"/>
    <mergeCell ref="A10:B10"/>
    <mergeCell ref="A11:B11"/>
    <mergeCell ref="A17:B17"/>
    <mergeCell ref="A12:B12"/>
    <mergeCell ref="A13:B13"/>
    <mergeCell ref="A14:B14"/>
    <mergeCell ref="A15:B15"/>
    <mergeCell ref="A16:B16"/>
    <mergeCell ref="A7:B7"/>
    <mergeCell ref="A8:B8"/>
    <mergeCell ref="F4:F5"/>
    <mergeCell ref="A4:B5"/>
    <mergeCell ref="C4:E4"/>
    <mergeCell ref="A6:B6"/>
  </mergeCells>
  <phoneticPr fontId="2"/>
  <pageMargins left="0.78700000000000003" right="0.78700000000000003" top="0.98399999999999999" bottom="0.98399999999999999" header="0.51200000000000001" footer="0.51200000000000001"/>
  <pageSetup paperSize="9" scale="64" fitToHeight="2" orientation="portrait" horizontalDpi="300" verticalDpi="300" r:id="rId1"/>
  <headerFooter alignWithMargins="0"/>
  <rowBreaks count="1" manualBreakCount="1">
    <brk id="6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隼人</dc:creator>
  <cp:lastModifiedBy>森 将貴</cp:lastModifiedBy>
  <cp:lastPrinted>2023-06-16T07:43:13Z</cp:lastPrinted>
  <dcterms:created xsi:type="dcterms:W3CDTF">1997-01-08T22:48:59Z</dcterms:created>
  <dcterms:modified xsi:type="dcterms:W3CDTF">2023-06-16T07:43:15Z</dcterms:modified>
</cp:coreProperties>
</file>