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00\Desktop\"/>
    </mc:Choice>
  </mc:AlternateContent>
  <workbookProtection workbookPassword="8649" lockStructure="1"/>
  <bookViews>
    <workbookView xWindow="0" yWindow="0" windowWidth="21570" windowHeight="796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<sst xmlns="http://schemas.openxmlformats.org/spreadsheetml/2006/main" count="221" uniqueCount="111">
  <si>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</si>
  <si>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</si>
  <si>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</si>
  <si>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</si>
  <si>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</si>
  <si>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</si>
  <si>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</si>
  <si>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</si>
  <si>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</si>
  <si>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</si>
  <si>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</si>
  <si>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</si>
  <si>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</si>
  <si>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</si>
  <si>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</si>
  <si>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</si>
  <si>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</si>
  <si>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</si>
  <si>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</si>
  <si>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</si>
  <si>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</si>
  <si>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</si>
  <si>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</si>
  <si>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</si>
  <si>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</si>
  <si>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</si>
  <si>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</si>
  <si>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</si>
  <si>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</si>
  <si>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</si>
  <si>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</si>
  <si>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</si>
  <si>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</si>
  <si>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</si>
  <si>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</si>
  <si>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</si>
  <si>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</si>
  <si>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</si>
  <si>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</si>
  <si>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</si>
  <si>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</si>
  <si>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</si>
  <si>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</si>
  <si>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</si>
  <si>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</si>
  <si>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</si>
  <si>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</si>
  <si>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</si>
  <si>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</si>
  <si>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</si>
  <si>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</si>
  <si>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</si>
  <si>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</si>
  <si>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</si>
  <si>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</si>
  <si>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</si>
  <si>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</si>
  <si>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</si>
  <si>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</si>
  <si>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</si>
  <si>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</si>
  <si>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</si>
  <si>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</si>
  <si>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</si>
  <si>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</si>
  <si>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</si>
  <si>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</si>
  <si>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</si>
  <si>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</si>
  <si>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</si>
  <si>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</si>
  <si>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</si>
  <si>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</si>
  <si>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</si>
  <si>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</si>
  <si>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</si>
  <si>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</si>
  <si>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</si>
  <si>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</si>
  <si>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</si>
  <si>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</si>
  <si>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</si>
  <si>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</si>
  <si>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</si>
  <si>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</si>
  <si>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</si>
  <si>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</si>
  <si>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</si>
  <si>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</si>
  <si>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</si>
  <si>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</si>
  <si>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</si>
  <si>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</si>
  <si>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</si>
  <si>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</si>
  <si>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</si>
  <si>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熊本県　上天草市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</si>
  <si>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</si>
  <si>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</si>
  <si>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</si>
  <si>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</si>
  <si>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</si>
  <si>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</si>
  <si>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</si>
  <si>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</si>
  <si>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</si>
  <si>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</si>
  <si>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</si>
  <si>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・収益的収支比率は4年ぶりにUPに転じた。　　　　・経費回収率は平均以上ではあるが、汚水処理費を使用料のみで賄えていない。                    ・汚水処理原価は維持管理費の増加により平均より低い数値となっている。　　　　　　　　　　　　　・施設利用率は施設の処理能力に対し、平均処理水量が少ない状況である。　　　　　　　　　　　　・水洗化率は平均並みではあるが、使用料収入の増加を図るため、水洗化率を向上する必要がある。</t>
    <rPh sb="1" eb="4">
      <t>シュウエキテキ</t>
    </rPh>
    <rPh sb="4" eb="6">
      <t>シュウシ</t>
    </rPh>
    <rPh sb="6" eb="8">
      <t>ヒリツ</t>
    </rPh>
    <rPh sb="10" eb="11">
      <t>ネン</t>
    </rPh>
    <rPh sb="17" eb="18">
      <t>テン</t>
    </rPh>
    <rPh sb="26" eb="28">
      <t>ケイヒ</t>
    </rPh>
    <rPh sb="28" eb="30">
      <t>カイシュウ</t>
    </rPh>
    <rPh sb="30" eb="31">
      <t>リツ</t>
    </rPh>
    <rPh sb="32" eb="34">
      <t>ヘイキン</t>
    </rPh>
    <rPh sb="34" eb="36">
      <t>イジョウ</t>
    </rPh>
    <rPh sb="42" eb="44">
      <t>オスイ</t>
    </rPh>
    <rPh sb="44" eb="46">
      <t>ショリ</t>
    </rPh>
    <rPh sb="46" eb="47">
      <t>ヒ</t>
    </rPh>
    <rPh sb="48" eb="50">
      <t>シヨウ</t>
    </rPh>
    <rPh sb="50" eb="51">
      <t>リョウ</t>
    </rPh>
    <rPh sb="54" eb="55">
      <t>マカナ</t>
    </rPh>
    <rPh sb="82" eb="84">
      <t>オスイ</t>
    </rPh>
    <rPh sb="84" eb="86">
      <t>ショリ</t>
    </rPh>
    <rPh sb="86" eb="88">
      <t>ゲンカ</t>
    </rPh>
    <rPh sb="89" eb="91">
      <t>イジ</t>
    </rPh>
    <rPh sb="91" eb="94">
      <t>カンリヒ</t>
    </rPh>
    <rPh sb="95" eb="97">
      <t>ゾウカ</t>
    </rPh>
    <rPh sb="100" eb="102">
      <t>ヘイキン</t>
    </rPh>
    <rPh sb="104" eb="105">
      <t>ヒク</t>
    </rPh>
    <rPh sb="106" eb="108">
      <t>スウチ</t>
    </rPh>
    <rPh sb="129" eb="131">
      <t>シセツ</t>
    </rPh>
    <rPh sb="131" eb="134">
      <t>リヨウリツ</t>
    </rPh>
    <rPh sb="135" eb="137">
      <t>シセツ</t>
    </rPh>
    <rPh sb="138" eb="140">
      <t>ショリ</t>
    </rPh>
    <rPh sb="140" eb="142">
      <t>ノウリョク</t>
    </rPh>
    <rPh sb="143" eb="144">
      <t>タイ</t>
    </rPh>
    <rPh sb="146" eb="148">
      <t>ヘイキン</t>
    </rPh>
    <rPh sb="148" eb="150">
      <t>ショリ</t>
    </rPh>
    <rPh sb="150" eb="152">
      <t>スイリョウ</t>
    </rPh>
    <rPh sb="153" eb="154">
      <t>スク</t>
    </rPh>
    <rPh sb="156" eb="158">
      <t>ジョウキョウ</t>
    </rPh>
    <rPh sb="175" eb="178">
      <t>スイセンカ</t>
    </rPh>
    <rPh sb="178" eb="179">
      <t>リツ</t>
    </rPh>
    <rPh sb="180" eb="182">
      <t>ヘイキン</t>
    </rPh>
    <rPh sb="182" eb="183">
      <t>ナ</t>
    </rPh>
    <rPh sb="190" eb="193">
      <t>シヨウリョウ</t>
    </rPh>
    <rPh sb="193" eb="195">
      <t>シュウニュウ</t>
    </rPh>
    <rPh sb="196" eb="198">
      <t>ゾウカ</t>
    </rPh>
    <rPh sb="199" eb="200">
      <t>ハカ</t>
    </rPh>
    <rPh sb="204" eb="207">
      <t>スイセンカ</t>
    </rPh>
    <rPh sb="207" eb="208">
      <t>リツ</t>
    </rPh>
    <rPh sb="209" eb="211">
      <t>コウジョウ</t>
    </rPh>
    <rPh sb="213" eb="215">
      <t>ヒツヨウ</t>
    </rPh>
    <phoneticPr fontId="4"/>
  </si>
  <si>
    <t>　平成２５年から管渠の延長工事を行っていないため、管渠改善率は０％となっている。</t>
    <rPh sb="1" eb="3">
      <t>ヘイセイ</t>
    </rPh>
    <rPh sb="5" eb="6">
      <t>ネン</t>
    </rPh>
    <rPh sb="8" eb="10">
      <t>カンキョ</t>
    </rPh>
    <rPh sb="11" eb="13">
      <t>エンチョウ</t>
    </rPh>
    <rPh sb="13" eb="15">
      <t>コウジ</t>
    </rPh>
    <rPh sb="16" eb="17">
      <t>オコナ</t>
    </rPh>
    <rPh sb="25" eb="27">
      <t>カンキョ</t>
    </rPh>
    <rPh sb="27" eb="29">
      <t>カイゼン</t>
    </rPh>
    <rPh sb="29" eb="30">
      <t>リツ</t>
    </rPh>
    <phoneticPr fontId="4"/>
  </si>
  <si>
    <t>　当市の下水道事業は、面整備はほぼ完了し、建設段階から維持管理段階へ移行している。今後は更新投資の増加が予想される。これまでの建設に伴う市債の償還金の負担が、経営を圧迫しており、今後は更新工事の優先順位を決め、計画的・効率的に運営を行っていく必要がある。。そのためにも資産がどれだけあるのかを把握できるように企業会計に移行し、経営・資産の状況を的確に把握し、財政マネジメントの向上に取り組んでいく。そして、維持管理費の削減を行い、適正な料金収入の確保のため、料金改定を検討する。</t>
    <rPh sb="1" eb="3">
      <t>トウシ</t>
    </rPh>
    <rPh sb="4" eb="7">
      <t>ゲスイドウ</t>
    </rPh>
    <rPh sb="7" eb="9">
      <t>ジギョウ</t>
    </rPh>
    <rPh sb="11" eb="12">
      <t>メン</t>
    </rPh>
    <rPh sb="12" eb="14">
      <t>セイビ</t>
    </rPh>
    <rPh sb="17" eb="19">
      <t>カンリョウ</t>
    </rPh>
    <rPh sb="21" eb="23">
      <t>ケンセツ</t>
    </rPh>
    <rPh sb="23" eb="25">
      <t>ダンカイ</t>
    </rPh>
    <rPh sb="27" eb="29">
      <t>イジ</t>
    </rPh>
    <rPh sb="29" eb="31">
      <t>カンリ</t>
    </rPh>
    <rPh sb="31" eb="33">
      <t>ダンカイ</t>
    </rPh>
    <rPh sb="34" eb="36">
      <t>イコウ</t>
    </rPh>
    <rPh sb="41" eb="43">
      <t>コンゴ</t>
    </rPh>
    <rPh sb="44" eb="46">
      <t>コウシン</t>
    </rPh>
    <rPh sb="46" eb="48">
      <t>トウシ</t>
    </rPh>
    <rPh sb="49" eb="51">
      <t>ゾウカ</t>
    </rPh>
    <rPh sb="52" eb="54">
      <t>ヨソウ</t>
    </rPh>
    <rPh sb="63" eb="65">
      <t>ケンセツ</t>
    </rPh>
    <rPh sb="66" eb="67">
      <t>トモナ</t>
    </rPh>
    <rPh sb="68" eb="70">
      <t>シサイ</t>
    </rPh>
    <rPh sb="71" eb="74">
      <t>ショウカンキン</t>
    </rPh>
    <rPh sb="75" eb="77">
      <t>フタン</t>
    </rPh>
    <rPh sb="79" eb="81">
      <t>ケイエイ</t>
    </rPh>
    <rPh sb="82" eb="84">
      <t>アッパク</t>
    </rPh>
    <rPh sb="89" eb="91">
      <t>コンゴ</t>
    </rPh>
    <rPh sb="92" eb="94">
      <t>コウシン</t>
    </rPh>
    <rPh sb="94" eb="96">
      <t>コウジ</t>
    </rPh>
    <rPh sb="97" eb="99">
      <t>ユウセン</t>
    </rPh>
    <rPh sb="99" eb="101">
      <t>ジュンイ</t>
    </rPh>
    <rPh sb="102" eb="103">
      <t>キ</t>
    </rPh>
    <rPh sb="105" eb="108">
      <t>ケイカクテキ</t>
    </rPh>
    <rPh sb="109" eb="112">
      <t>コウリツテキ</t>
    </rPh>
    <rPh sb="113" eb="115">
      <t>ウンエイ</t>
    </rPh>
    <rPh sb="116" eb="117">
      <t>オコナ</t>
    </rPh>
    <rPh sb="121" eb="123">
      <t>ヒツヨウ</t>
    </rPh>
    <rPh sb="134" eb="136">
      <t>シサン</t>
    </rPh>
    <rPh sb="146" eb="148">
      <t>ハアク</t>
    </rPh>
    <rPh sb="154" eb="156">
      <t>キギョウ</t>
    </rPh>
    <rPh sb="156" eb="158">
      <t>カイケイ</t>
    </rPh>
    <rPh sb="159" eb="161">
      <t>イコウ</t>
    </rPh>
    <rPh sb="163" eb="165">
      <t>ケイエイ</t>
    </rPh>
    <rPh sb="166" eb="168">
      <t>シサン</t>
    </rPh>
    <rPh sb="169" eb="171">
      <t>ジョウキョウ</t>
    </rPh>
    <rPh sb="172" eb="174">
      <t>テキカク</t>
    </rPh>
    <rPh sb="175" eb="177">
      <t>ハアク</t>
    </rPh>
    <rPh sb="179" eb="181">
      <t>ザイセイ</t>
    </rPh>
    <rPh sb="188" eb="190">
      <t>コウジョウ</t>
    </rPh>
    <rPh sb="191" eb="192">
      <t>ト</t>
    </rPh>
    <rPh sb="193" eb="194">
      <t>ク</t>
    </rPh>
    <rPh sb="203" eb="205">
      <t>イジ</t>
    </rPh>
    <rPh sb="205" eb="208">
      <t>カンリヒ</t>
    </rPh>
    <rPh sb="209" eb="211">
      <t>サクゲン</t>
    </rPh>
    <rPh sb="212" eb="213">
      <t>オコナ</t>
    </rPh>
    <rPh sb="215" eb="217">
      <t>テキセイ</t>
    </rPh>
    <rPh sb="218" eb="220">
      <t>リョウキン</t>
    </rPh>
    <rPh sb="220" eb="222">
      <t>シュウニュウ</t>
    </rPh>
    <rPh sb="223" eb="225">
      <t>カクホ</t>
    </rPh>
    <rPh sb="229" eb="231">
      <t>リョウキン</t>
    </rPh>
    <rPh sb="231" eb="233">
      <t>カイテイ</t>
    </rPh>
    <rPh sb="234" eb="23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</si>
</sst>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0.57999999999999996</c:v>
                </c:pt>
                <c:pt idx="1">
                  <c:v>0.1</c:v>
                </c:pt>
                <c:pt idx="2" formatCode="#,##0.00;&quot;△&quot;#,##0.00">
                  <c:v>0</c:v>
                </c:pt>
                <c:pt idx="3" formatCode="#,##0.00;&quot;△&quot;#,##0.00">
                  <c:v>0</c:v>
                </c:pt>
                <c:pt idx="4">
                  <c:v>0.39</c:v>
                </c:pt>
              </c:numCache>
            </c:numRef>
          </c:val>
          <c:extLst>
            <c:ext xmlns:c16="http://schemas.microsoft.com/office/drawing/2014/chart" uri="{C3380CC4-5D6E-409C-BE32-E72D297353CC}">
              <c16:uniqueId val="{00000000-C35F-42E4-B45C-7B3002E03D18}"/>
            </c:ext>
          </c:extLst>
        </c:ser>
        <c:dLbls>
          <c:showLegendKey val="0"/>
          <c:showVal val="0"/>
          <c:showCatName val="0"/>
          <c:showSerName val="0"/>
          <c:showPercent val="0"/>
          <c:showBubbleSize val="0"/>
        </c:dLbls>
        <c:gapWidth val="150"/>
        <c:axId val="148776064"/>
        <c:axId val="14877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extLst>
            <c:ext xmlns:c16="http://schemas.microsoft.com/office/drawing/2014/chart" uri="{C3380CC4-5D6E-409C-BE32-E72D297353CC}">
              <c16:uniqueId val="{00000001-C35F-42E4-B45C-7B3002E03D18}"/>
            </c:ext>
          </c:extLst>
        </c:ser>
        <c:dLbls>
          <c:showLegendKey val="0"/>
          <c:showVal val="0"/>
          <c:showCatName val="0"/>
          <c:showSerName val="0"/>
          <c:showPercent val="0"/>
          <c:showBubbleSize val="0"/>
        </c:dLbls>
        <c:marker val="1"/>
        <c:smooth val="0"/>
        <c:axId val="148776064"/>
        <c:axId val="148777984"/>
      </c:lineChart>
      <c:dateAx>
        <c:axId val="148776064"/>
        <c:scaling>
          <c:orientation val="minMax"/>
        </c:scaling>
        <c:delete val="1"/>
        <c:axPos val="b"/>
        <c:numFmt formatCode="ge" sourceLinked="1"/>
        <c:majorTickMark val="none"/>
        <c:minorTickMark val="none"/>
        <c:tickLblPos val="none"/>
        <c:crossAx val="148777984"/>
        <c:crosses val="autoZero"/>
        <c:auto val="1"/>
        <c:lblOffset val="100"/>
        <c:baseTimeUnit val="years"/>
      </c:dateAx>
      <c:valAx>
        <c:axId val="14877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7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38.33</c:v>
                </c:pt>
                <c:pt idx="1">
                  <c:v>38.5</c:v>
                </c:pt>
                <c:pt idx="2">
                  <c:v>37.4</c:v>
                </c:pt>
                <c:pt idx="3">
                  <c:v>38.5</c:v>
                </c:pt>
                <c:pt idx="4">
                  <c:v>40.07</c:v>
                </c:pt>
              </c:numCache>
            </c:numRef>
          </c:val>
          <c:extLst>
            <c:ext xmlns:c16="http://schemas.microsoft.com/office/drawing/2014/chart" uri="{C3380CC4-5D6E-409C-BE32-E72D297353CC}">
              <c16:uniqueId val="{00000000-49E2-475C-9724-4A2687F8EA90}"/>
            </c:ext>
          </c:extLst>
        </c:ser>
        <c:dLbls>
          <c:showLegendKey val="0"/>
          <c:showVal val="0"/>
          <c:showCatName val="0"/>
          <c:showSerName val="0"/>
          <c:showPercent val="0"/>
          <c:showBubbleSize val="0"/>
        </c:dLbls>
        <c:gapWidth val="150"/>
        <c:axId val="150403328"/>
        <c:axId val="1504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extLst>
            <c:ext xmlns:c16="http://schemas.microsoft.com/office/drawing/2014/chart" uri="{C3380CC4-5D6E-409C-BE32-E72D297353CC}">
              <c16:uniqueId val="{00000001-49E2-475C-9724-4A2687F8EA90}"/>
            </c:ext>
          </c:extLst>
        </c:ser>
        <c:dLbls>
          <c:showLegendKey val="0"/>
          <c:showVal val="0"/>
          <c:showCatName val="0"/>
          <c:showSerName val="0"/>
          <c:showPercent val="0"/>
          <c:showBubbleSize val="0"/>
        </c:dLbls>
        <c:marker val="1"/>
        <c:smooth val="0"/>
        <c:axId val="150403328"/>
        <c:axId val="150466944"/>
      </c:lineChart>
      <c:dateAx>
        <c:axId val="150403328"/>
        <c:scaling>
          <c:orientation val="minMax"/>
        </c:scaling>
        <c:delete val="1"/>
        <c:axPos val="b"/>
        <c:numFmt formatCode="ge" sourceLinked="1"/>
        <c:majorTickMark val="none"/>
        <c:minorTickMark val="none"/>
        <c:tickLblPos val="none"/>
        <c:crossAx val="150466944"/>
        <c:crosses val="autoZero"/>
        <c:auto val="1"/>
        <c:lblOffset val="100"/>
        <c:baseTimeUnit val="years"/>
      </c:dateAx>
      <c:valAx>
        <c:axId val="1504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77.45</c:v>
                </c:pt>
                <c:pt idx="1">
                  <c:v>78.89</c:v>
                </c:pt>
                <c:pt idx="2">
                  <c:v>79.89</c:v>
                </c:pt>
                <c:pt idx="3">
                  <c:v>82.23</c:v>
                </c:pt>
                <c:pt idx="4">
                  <c:v>83.77</c:v>
                </c:pt>
              </c:numCache>
            </c:numRef>
          </c:val>
          <c:extLst>
            <c:ext xmlns:c16="http://schemas.microsoft.com/office/drawing/2014/chart" uri="{C3380CC4-5D6E-409C-BE32-E72D297353CC}">
              <c16:uniqueId val="{00000000-5707-4FFC-9009-291F076F7526}"/>
            </c:ext>
          </c:extLst>
        </c:ser>
        <c:dLbls>
          <c:showLegendKey val="0"/>
          <c:showVal val="0"/>
          <c:showCatName val="0"/>
          <c:showSerName val="0"/>
          <c:showPercent val="0"/>
          <c:showBubbleSize val="0"/>
        </c:dLbls>
        <c:gapWidth val="150"/>
        <c:axId val="150497152"/>
        <c:axId val="1505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extLst>
            <c:ext xmlns:c16="http://schemas.microsoft.com/office/drawing/2014/chart" uri="{C3380CC4-5D6E-409C-BE32-E72D297353CC}">
              <c16:uniqueId val="{00000001-5707-4FFC-9009-291F076F7526}"/>
            </c:ext>
          </c:extLst>
        </c:ser>
        <c:dLbls>
          <c:showLegendKey val="0"/>
          <c:showVal val="0"/>
          <c:showCatName val="0"/>
          <c:showSerName val="0"/>
          <c:showPercent val="0"/>
          <c:showBubbleSize val="0"/>
        </c:dLbls>
        <c:marker val="1"/>
        <c:smooth val="0"/>
        <c:axId val="150497152"/>
        <c:axId val="150503424"/>
      </c:lineChart>
      <c:dateAx>
        <c:axId val="150497152"/>
        <c:scaling>
          <c:orientation val="minMax"/>
        </c:scaling>
        <c:delete val="1"/>
        <c:axPos val="b"/>
        <c:numFmt formatCode="ge" sourceLinked="1"/>
        <c:majorTickMark val="none"/>
        <c:minorTickMark val="none"/>
        <c:tickLblPos val="none"/>
        <c:crossAx val="150503424"/>
        <c:crosses val="autoZero"/>
        <c:auto val="1"/>
        <c:lblOffset val="100"/>
        <c:baseTimeUnit val="years"/>
      </c:dateAx>
      <c:valAx>
        <c:axId val="15050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85.51</c:v>
                </c:pt>
                <c:pt idx="1">
                  <c:v>79.87</c:v>
                </c:pt>
                <c:pt idx="2">
                  <c:v>76.33</c:v>
                </c:pt>
                <c:pt idx="3">
                  <c:v>60.93</c:v>
                </c:pt>
                <c:pt idx="4">
                  <c:v>70.64</c:v>
                </c:pt>
              </c:numCache>
            </c:numRef>
          </c:val>
          <c:extLst>
            <c:ext xmlns:c16="http://schemas.microsoft.com/office/drawing/2014/chart" uri="{C3380CC4-5D6E-409C-BE32-E72D297353CC}">
              <c16:uniqueId val="{00000000-AF86-43E5-A0CF-7EC6884907BB}"/>
            </c:ext>
          </c:extLst>
        </c:ser>
        <c:dLbls>
          <c:showLegendKey val="0"/>
          <c:showVal val="0"/>
          <c:showCatName val="0"/>
          <c:showSerName val="0"/>
          <c:showPercent val="0"/>
          <c:showBubbleSize val="0"/>
        </c:dLbls>
        <c:gapWidth val="150"/>
        <c:axId val="148804352"/>
        <c:axId val="14880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86-43E5-A0CF-7EC6884907BB}"/>
            </c:ext>
          </c:extLst>
        </c:ser>
        <c:dLbls>
          <c:showLegendKey val="0"/>
          <c:showVal val="0"/>
          <c:showCatName val="0"/>
          <c:showSerName val="0"/>
          <c:showPercent val="0"/>
          <c:showBubbleSize val="0"/>
        </c:dLbls>
        <c:marker val="1"/>
        <c:smooth val="0"/>
        <c:axId val="148804352"/>
        <c:axId val="148806272"/>
      </c:lineChart>
      <c:dateAx>
        <c:axId val="148804352"/>
        <c:scaling>
          <c:orientation val="minMax"/>
        </c:scaling>
        <c:delete val="1"/>
        <c:axPos val="b"/>
        <c:numFmt formatCode="ge" sourceLinked="1"/>
        <c:majorTickMark val="none"/>
        <c:minorTickMark val="none"/>
        <c:tickLblPos val="none"/>
        <c:crossAx val="148806272"/>
        <c:crosses val="autoZero"/>
        <c:auto val="1"/>
        <c:lblOffset val="100"/>
        <c:baseTimeUnit val="years"/>
      </c:dateAx>
      <c:valAx>
        <c:axId val="14880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0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E2-44CE-9F0B-A9A0BD690D30}"/>
            </c:ext>
          </c:extLst>
        </c:ser>
        <c:dLbls>
          <c:showLegendKey val="0"/>
          <c:showVal val="0"/>
          <c:showCatName val="0"/>
          <c:showSerName val="0"/>
          <c:showPercent val="0"/>
          <c:showBubbleSize val="0"/>
        </c:dLbls>
        <c:gapWidth val="150"/>
        <c:axId val="148828544"/>
        <c:axId val="1488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E2-44CE-9F0B-A9A0BD690D30}"/>
            </c:ext>
          </c:extLst>
        </c:ser>
        <c:dLbls>
          <c:showLegendKey val="0"/>
          <c:showVal val="0"/>
          <c:showCatName val="0"/>
          <c:showSerName val="0"/>
          <c:showPercent val="0"/>
          <c:showBubbleSize val="0"/>
        </c:dLbls>
        <c:marker val="1"/>
        <c:smooth val="0"/>
        <c:axId val="148828544"/>
        <c:axId val="148830464"/>
      </c:lineChart>
      <c:dateAx>
        <c:axId val="148828544"/>
        <c:scaling>
          <c:orientation val="minMax"/>
        </c:scaling>
        <c:delete val="1"/>
        <c:axPos val="b"/>
        <c:numFmt formatCode="ge" sourceLinked="1"/>
        <c:majorTickMark val="none"/>
        <c:minorTickMark val="none"/>
        <c:tickLblPos val="none"/>
        <c:crossAx val="148830464"/>
        <c:crosses val="autoZero"/>
        <c:auto val="1"/>
        <c:lblOffset val="100"/>
        <c:baseTimeUnit val="years"/>
      </c:dateAx>
      <c:valAx>
        <c:axId val="1488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53-4E6C-80B9-6B62FF142D46}"/>
            </c:ext>
          </c:extLst>
        </c:ser>
        <c:dLbls>
          <c:showLegendKey val="0"/>
          <c:showVal val="0"/>
          <c:showCatName val="0"/>
          <c:showSerName val="0"/>
          <c:showPercent val="0"/>
          <c:showBubbleSize val="0"/>
        </c:dLbls>
        <c:gapWidth val="150"/>
        <c:axId val="148881408"/>
        <c:axId val="1488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53-4E6C-80B9-6B62FF142D46}"/>
            </c:ext>
          </c:extLst>
        </c:ser>
        <c:dLbls>
          <c:showLegendKey val="0"/>
          <c:showVal val="0"/>
          <c:showCatName val="0"/>
          <c:showSerName val="0"/>
          <c:showPercent val="0"/>
          <c:showBubbleSize val="0"/>
        </c:dLbls>
        <c:marker val="1"/>
        <c:smooth val="0"/>
        <c:axId val="148881408"/>
        <c:axId val="148883328"/>
      </c:lineChart>
      <c:dateAx>
        <c:axId val="148881408"/>
        <c:scaling>
          <c:orientation val="minMax"/>
        </c:scaling>
        <c:delete val="1"/>
        <c:axPos val="b"/>
        <c:numFmt formatCode="ge" sourceLinked="1"/>
        <c:majorTickMark val="none"/>
        <c:minorTickMark val="none"/>
        <c:tickLblPos val="none"/>
        <c:crossAx val="148883328"/>
        <c:crosses val="autoZero"/>
        <c:auto val="1"/>
        <c:lblOffset val="100"/>
        <c:baseTimeUnit val="years"/>
      </c:dateAx>
      <c:valAx>
        <c:axId val="1488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8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AB-4C04-9BC0-6A19ECE5FB7C}"/>
            </c:ext>
          </c:extLst>
        </c:ser>
        <c:dLbls>
          <c:showLegendKey val="0"/>
          <c:showVal val="0"/>
          <c:showCatName val="0"/>
          <c:showSerName val="0"/>
          <c:showPercent val="0"/>
          <c:showBubbleSize val="0"/>
        </c:dLbls>
        <c:gapWidth val="150"/>
        <c:axId val="149045248"/>
        <c:axId val="14904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AB-4C04-9BC0-6A19ECE5FB7C}"/>
            </c:ext>
          </c:extLst>
        </c:ser>
        <c:dLbls>
          <c:showLegendKey val="0"/>
          <c:showVal val="0"/>
          <c:showCatName val="0"/>
          <c:showSerName val="0"/>
          <c:showPercent val="0"/>
          <c:showBubbleSize val="0"/>
        </c:dLbls>
        <c:marker val="1"/>
        <c:smooth val="0"/>
        <c:axId val="149045248"/>
        <c:axId val="149047168"/>
      </c:lineChart>
      <c:dateAx>
        <c:axId val="149045248"/>
        <c:scaling>
          <c:orientation val="minMax"/>
        </c:scaling>
        <c:delete val="1"/>
        <c:axPos val="b"/>
        <c:numFmt formatCode="ge" sourceLinked="1"/>
        <c:majorTickMark val="none"/>
        <c:minorTickMark val="none"/>
        <c:tickLblPos val="none"/>
        <c:crossAx val="149047168"/>
        <c:crosses val="autoZero"/>
        <c:auto val="1"/>
        <c:lblOffset val="100"/>
        <c:baseTimeUnit val="years"/>
      </c:dateAx>
      <c:valAx>
        <c:axId val="14904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84-4C7C-A414-FA101FEF7261}"/>
            </c:ext>
          </c:extLst>
        </c:ser>
        <c:dLbls>
          <c:showLegendKey val="0"/>
          <c:showVal val="0"/>
          <c:showCatName val="0"/>
          <c:showSerName val="0"/>
          <c:showPercent val="0"/>
          <c:showBubbleSize val="0"/>
        </c:dLbls>
        <c:gapWidth val="150"/>
        <c:axId val="149065088"/>
        <c:axId val="1490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84-4C7C-A414-FA101FEF7261}"/>
            </c:ext>
          </c:extLst>
        </c:ser>
        <c:dLbls>
          <c:showLegendKey val="0"/>
          <c:showVal val="0"/>
          <c:showCatName val="0"/>
          <c:showSerName val="0"/>
          <c:showPercent val="0"/>
          <c:showBubbleSize val="0"/>
        </c:dLbls>
        <c:marker val="1"/>
        <c:smooth val="0"/>
        <c:axId val="149065088"/>
        <c:axId val="149091840"/>
      </c:lineChart>
      <c:dateAx>
        <c:axId val="149065088"/>
        <c:scaling>
          <c:orientation val="minMax"/>
        </c:scaling>
        <c:delete val="1"/>
        <c:axPos val="b"/>
        <c:numFmt formatCode="ge" sourceLinked="1"/>
        <c:majorTickMark val="none"/>
        <c:minorTickMark val="none"/>
        <c:tickLblPos val="none"/>
        <c:crossAx val="149091840"/>
        <c:crosses val="autoZero"/>
        <c:auto val="1"/>
        <c:lblOffset val="100"/>
        <c:baseTimeUnit val="years"/>
      </c:dateAx>
      <c:valAx>
        <c:axId val="1490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182.78</c:v>
                </c:pt>
                <c:pt idx="1">
                  <c:v>463.59</c:v>
                </c:pt>
                <c:pt idx="2">
                  <c:v>166.18</c:v>
                </c:pt>
                <c:pt idx="3">
                  <c:v>157.97</c:v>
                </c:pt>
                <c:pt idx="4">
                  <c:v>142.79</c:v>
                </c:pt>
              </c:numCache>
            </c:numRef>
          </c:val>
          <c:extLst>
            <c:ext xmlns:c16="http://schemas.microsoft.com/office/drawing/2014/chart" uri="{C3380CC4-5D6E-409C-BE32-E72D297353CC}">
              <c16:uniqueId val="{00000000-F140-465F-BBEA-51839FFDD45D}"/>
            </c:ext>
          </c:extLst>
        </c:ser>
        <c:dLbls>
          <c:showLegendKey val="0"/>
          <c:showVal val="0"/>
          <c:showCatName val="0"/>
          <c:showSerName val="0"/>
          <c:showPercent val="0"/>
          <c:showBubbleSize val="0"/>
        </c:dLbls>
        <c:gapWidth val="150"/>
        <c:axId val="150150144"/>
        <c:axId val="1501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extLst>
            <c:ext xmlns:c16="http://schemas.microsoft.com/office/drawing/2014/chart" uri="{C3380CC4-5D6E-409C-BE32-E72D297353CC}">
              <c16:uniqueId val="{00000001-F140-465F-BBEA-51839FFDD45D}"/>
            </c:ext>
          </c:extLst>
        </c:ser>
        <c:dLbls>
          <c:showLegendKey val="0"/>
          <c:showVal val="0"/>
          <c:showCatName val="0"/>
          <c:showSerName val="0"/>
          <c:showPercent val="0"/>
          <c:showBubbleSize val="0"/>
        </c:dLbls>
        <c:marker val="1"/>
        <c:smooth val="0"/>
        <c:axId val="150150144"/>
        <c:axId val="150168704"/>
      </c:lineChart>
      <c:dateAx>
        <c:axId val="150150144"/>
        <c:scaling>
          <c:orientation val="minMax"/>
        </c:scaling>
        <c:delete val="1"/>
        <c:axPos val="b"/>
        <c:numFmt formatCode="ge" sourceLinked="1"/>
        <c:majorTickMark val="none"/>
        <c:minorTickMark val="none"/>
        <c:tickLblPos val="none"/>
        <c:crossAx val="150168704"/>
        <c:crosses val="autoZero"/>
        <c:auto val="1"/>
        <c:lblOffset val="100"/>
        <c:baseTimeUnit val="years"/>
      </c:dateAx>
      <c:valAx>
        <c:axId val="1501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122.09</c:v>
                </c:pt>
                <c:pt idx="1">
                  <c:v>91.67</c:v>
                </c:pt>
                <c:pt idx="2">
                  <c:v>83.53</c:v>
                </c:pt>
                <c:pt idx="3">
                  <c:v>76.52</c:v>
                </c:pt>
                <c:pt idx="4">
                  <c:v>61.36</c:v>
                </c:pt>
              </c:numCache>
            </c:numRef>
          </c:val>
          <c:extLst>
            <c:ext xmlns:c16="http://schemas.microsoft.com/office/drawing/2014/chart" uri="{C3380CC4-5D6E-409C-BE32-E72D297353CC}">
              <c16:uniqueId val="{00000000-6A4C-40EA-BF33-DD819AD58B81}"/>
            </c:ext>
          </c:extLst>
        </c:ser>
        <c:dLbls>
          <c:showLegendKey val="0"/>
          <c:showVal val="0"/>
          <c:showCatName val="0"/>
          <c:showSerName val="0"/>
          <c:showPercent val="0"/>
          <c:showBubbleSize val="0"/>
        </c:dLbls>
        <c:gapWidth val="150"/>
        <c:axId val="150186624"/>
        <c:axId val="15034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extLst>
            <c:ext xmlns:c16="http://schemas.microsoft.com/office/drawing/2014/chart" uri="{C3380CC4-5D6E-409C-BE32-E72D297353CC}">
              <c16:uniqueId val="{00000001-6A4C-40EA-BF33-DD819AD58B81}"/>
            </c:ext>
          </c:extLst>
        </c:ser>
        <c:dLbls>
          <c:showLegendKey val="0"/>
          <c:showVal val="0"/>
          <c:showCatName val="0"/>
          <c:showSerName val="0"/>
          <c:showPercent val="0"/>
          <c:showBubbleSize val="0"/>
        </c:dLbls>
        <c:marker val="1"/>
        <c:smooth val="0"/>
        <c:axId val="150186624"/>
        <c:axId val="150340352"/>
      </c:lineChart>
      <c:dateAx>
        <c:axId val="150186624"/>
        <c:scaling>
          <c:orientation val="minMax"/>
        </c:scaling>
        <c:delete val="1"/>
        <c:axPos val="b"/>
        <c:numFmt formatCode="ge" sourceLinked="1"/>
        <c:majorTickMark val="none"/>
        <c:minorTickMark val="none"/>
        <c:tickLblPos val="none"/>
        <c:crossAx val="150340352"/>
        <c:crosses val="autoZero"/>
        <c:auto val="1"/>
        <c:lblOffset val="100"/>
        <c:baseTimeUnit val="years"/>
      </c:dateAx>
      <c:valAx>
        <c:axId val="15034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127.96</c:v>
                </c:pt>
                <c:pt idx="1">
                  <c:v>171.01</c:v>
                </c:pt>
                <c:pt idx="2">
                  <c:v>183.05</c:v>
                </c:pt>
                <c:pt idx="3">
                  <c:v>198.1</c:v>
                </c:pt>
                <c:pt idx="4">
                  <c:v>242.81</c:v>
                </c:pt>
              </c:numCache>
            </c:numRef>
          </c:val>
          <c:extLst>
            <c:ext xmlns:c16="http://schemas.microsoft.com/office/drawing/2014/chart" uri="{C3380CC4-5D6E-409C-BE32-E72D297353CC}">
              <c16:uniqueId val="{00000000-9A50-4300-80F6-780B8FA05BD1}"/>
            </c:ext>
          </c:extLst>
        </c:ser>
        <c:dLbls>
          <c:showLegendKey val="0"/>
          <c:showVal val="0"/>
          <c:showCatName val="0"/>
          <c:showSerName val="0"/>
          <c:showPercent val="0"/>
          <c:showBubbleSize val="0"/>
        </c:dLbls>
        <c:gapWidth val="150"/>
        <c:axId val="150366848"/>
        <c:axId val="1503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extLst>
            <c:ext xmlns:c16="http://schemas.microsoft.com/office/drawing/2014/chart" uri="{C3380CC4-5D6E-409C-BE32-E72D297353CC}">
              <c16:uniqueId val="{00000001-9A50-4300-80F6-780B8FA05BD1}"/>
            </c:ext>
          </c:extLst>
        </c:ser>
        <c:dLbls>
          <c:showLegendKey val="0"/>
          <c:showVal val="0"/>
          <c:showCatName val="0"/>
          <c:showSerName val="0"/>
          <c:showPercent val="0"/>
          <c:showBubbleSize val="0"/>
        </c:dLbls>
        <c:marker val="1"/>
        <c:smooth val="0"/>
        <c:axId val="150366848"/>
        <c:axId val="150389504"/>
      </c:lineChart>
      <c:dateAx>
        <c:axId val="150366848"/>
        <c:scaling>
          <c:orientation val="minMax"/>
        </c:scaling>
        <c:delete val="1"/>
        <c:axPos val="b"/>
        <c:numFmt formatCode="ge" sourceLinked="1"/>
        <c:majorTickMark val="none"/>
        <c:minorTickMark val="none"/>
        <c:tickLblPos val="none"/>
        <c:crossAx val="150389504"/>
        <c:crosses val="autoZero"/>
        <c:auto val="1"/>
        <c:lblOffset val="100"/>
        <c:baseTimeUnit val="years"/>
      </c:dateAx>
      <c:valAx>
        <c:axId val="1503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1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熊本県　上天草市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29108</v>
      </c>
      <c r="AM8" s="47"/>
      <c r="AN8" s="47"/>
      <c r="AO8" s="47"/>
      <c r="AP8" s="47"/>
      <c r="AQ8" s="47"/>
      <c r="AR8" s="47"/>
      <c r="AS8" s="47"/>
      <c r="AT8" s="43">
        <f>データ!S6</f>
        <v>126.91</v>
      </c>
      <c r="AU8" s="43"/>
      <c r="AV8" s="43"/>
      <c r="AW8" s="43"/>
      <c r="AX8" s="43"/>
      <c r="AY8" s="43"/>
      <c r="AZ8" s="43"/>
      <c r="BA8" s="43"/>
      <c r="BB8" s="43">
        <f>データ!T6</f>
        <v>229.36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16.55</v>
      </c>
      <c r="Q10" s="43"/>
      <c r="R10" s="43"/>
      <c r="S10" s="43"/>
      <c r="T10" s="43"/>
      <c r="U10" s="43"/>
      <c r="V10" s="43"/>
      <c r="W10" s="43">
        <f>データ!P6</f>
        <v>75.53</v>
      </c>
      <c r="X10" s="43"/>
      <c r="Y10" s="43"/>
      <c r="Z10" s="43"/>
      <c r="AA10" s="43"/>
      <c r="AB10" s="43"/>
      <c r="AC10" s="43"/>
      <c r="AD10" s="47">
        <f>データ!Q6</f>
        <v>3150</v>
      </c>
      <c r="AE10" s="47"/>
      <c r="AF10" s="47"/>
      <c r="AG10" s="47"/>
      <c r="AH10" s="47"/>
      <c r="AI10" s="47"/>
      <c r="AJ10" s="47"/>
      <c r="AK10" s="2"/>
      <c r="AL10" s="47">
        <f>データ!U6</f>
        <v>4776</v>
      </c>
      <c r="AM10" s="47"/>
      <c r="AN10" s="47"/>
      <c r="AO10" s="47"/>
      <c r="AP10" s="47"/>
      <c r="AQ10" s="47"/>
      <c r="AR10" s="47"/>
      <c r="AS10" s="47"/>
      <c r="AT10" s="43">
        <f>データ!V6</f>
        <v>1.82</v>
      </c>
      <c r="AU10" s="43"/>
      <c r="AV10" s="43"/>
      <c r="AW10" s="43"/>
      <c r="AX10" s="43"/>
      <c r="AY10" s="43"/>
      <c r="AZ10" s="43"/>
      <c r="BA10" s="43"/>
      <c r="BB10" s="43">
        <f>データ!W6</f>
        <v>2624.18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432121</v>
      </c>
      <c r="D6" s="31">
        <f t="shared" si="3"/>
        <v>47</v>
      </c>
      <c r="E6" s="31">
        <f t="shared" si="3"/>
        <v>17</v>
      </c>
      <c r="F6" s="31">
        <f t="shared" si="3"/>
        <v>4</v>
      </c>
      <c r="G6" s="31">
        <f t="shared" si="3"/>
        <v>0</v>
      </c>
      <c r="H6" s="31" t="str">
        <f t="shared" si="3"/>
        <v>熊本県　上天草市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16.55</v>
      </c>
      <c r="P6" s="32">
        <f t="shared" si="3"/>
        <v>75.53</v>
      </c>
      <c r="Q6" s="32">
        <f t="shared" si="3"/>
        <v>3150</v>
      </c>
      <c r="R6" s="32">
        <f t="shared" si="3"/>
        <v>29108</v>
      </c>
      <c r="S6" s="32">
        <f t="shared" si="3"/>
        <v>126.91</v>
      </c>
      <c r="T6" s="32">
        <f t="shared" si="3"/>
        <v>229.36</v>
      </c>
      <c r="U6" s="32">
        <f t="shared" si="3"/>
        <v>4776</v>
      </c>
      <c r="V6" s="32">
        <f t="shared" si="3"/>
        <v>1.82</v>
      </c>
      <c r="W6" s="32">
        <f t="shared" si="3"/>
        <v>2624.18</v>
      </c>
      <c r="X6" s="33">
        <f>IF(X7="",NA(),X7)</f>
        <v>85.51</v>
      </c>
      <c r="Y6" s="33">
        <f t="shared" ref="Y6:AG6" si="4">IF(Y7="",NA(),Y7)</f>
        <v>79.87</v>
      </c>
      <c r="Z6" s="33">
        <f t="shared" si="4"/>
        <v>76.33</v>
      </c>
      <c r="AA6" s="33">
        <f t="shared" si="4"/>
        <v>60.93</v>
      </c>
      <c r="AB6" s="33">
        <f t="shared" si="4"/>
        <v>70.64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182.78</v>
      </c>
      <c r="BF6" s="33">
        <f t="shared" ref="BF6:BN6" si="7">IF(BF7="",NA(),BF7)</f>
        <v>463.59</v>
      </c>
      <c r="BG6" s="33">
        <f t="shared" si="7"/>
        <v>166.18</v>
      </c>
      <c r="BH6" s="33">
        <f t="shared" si="7"/>
        <v>157.97</v>
      </c>
      <c r="BI6" s="33">
        <f t="shared" si="7"/>
        <v>142.79</v>
      </c>
      <c r="BJ6" s="33">
        <f t="shared" si="7"/>
        <v>1764.87</v>
      </c>
      <c r="BK6" s="33">
        <f t="shared" si="7"/>
        <v>1622.51</v>
      </c>
      <c r="BL6" s="33">
        <f t="shared" si="7"/>
        <v>1569.13</v>
      </c>
      <c r="BM6" s="33">
        <f t="shared" si="7"/>
        <v>1436</v>
      </c>
      <c r="BN6" s="33">
        <f t="shared" si="7"/>
        <v>1434.89</v>
      </c>
      <c r="BO6" s="32" t="str">
        <f>IF(BO7="","",IF(BO7="-","【-】","【"&amp;SUBSTITUTE(TEXT(BO7,"#,##0.00"),"-","△")&amp;"】"))</f>
        <v>【1,457.06】</v>
      </c>
      <c r="BP6" s="33">
        <f>IF(BP7="",NA(),BP7)</f>
        <v>122.09</v>
      </c>
      <c r="BQ6" s="33">
        <f t="shared" ref="BQ6:BY6" si="8">IF(BQ7="",NA(),BQ7)</f>
        <v>91.67</v>
      </c>
      <c r="BR6" s="33">
        <f t="shared" si="8"/>
        <v>83.53</v>
      </c>
      <c r="BS6" s="33">
        <f t="shared" si="8"/>
        <v>76.52</v>
      </c>
      <c r="BT6" s="33">
        <f t="shared" si="8"/>
        <v>61.36</v>
      </c>
      <c r="BU6" s="33">
        <f t="shared" si="8"/>
        <v>60.75</v>
      </c>
      <c r="BV6" s="33">
        <f t="shared" si="8"/>
        <v>62.83</v>
      </c>
      <c r="BW6" s="33">
        <f t="shared" si="8"/>
        <v>64.63</v>
      </c>
      <c r="BX6" s="33">
        <f t="shared" si="8"/>
        <v>66.56</v>
      </c>
      <c r="BY6" s="33">
        <f t="shared" si="8"/>
        <v>66.22</v>
      </c>
      <c r="BZ6" s="32" t="str">
        <f>IF(BZ7="","",IF(BZ7="-","【-】","【"&amp;SUBSTITUTE(TEXT(BZ7,"#,##0.00"),"-","△")&amp;"】"))</f>
        <v>【64.73】</v>
      </c>
      <c r="CA6" s="33">
        <f>IF(CA7="",NA(),CA7)</f>
        <v>127.96</v>
      </c>
      <c r="CB6" s="33">
        <f t="shared" ref="CB6:CJ6" si="9">IF(CB7="",NA(),CB7)</f>
        <v>171.01</v>
      </c>
      <c r="CC6" s="33">
        <f t="shared" si="9"/>
        <v>183.05</v>
      </c>
      <c r="CD6" s="33">
        <f t="shared" si="9"/>
        <v>198.1</v>
      </c>
      <c r="CE6" s="33">
        <f t="shared" si="9"/>
        <v>242.81</v>
      </c>
      <c r="CF6" s="33">
        <f t="shared" si="9"/>
        <v>256</v>
      </c>
      <c r="CG6" s="33">
        <f t="shared" si="9"/>
        <v>250.43</v>
      </c>
      <c r="CH6" s="33">
        <f t="shared" si="9"/>
        <v>245.75</v>
      </c>
      <c r="CI6" s="33">
        <f t="shared" si="9"/>
        <v>244.29</v>
      </c>
      <c r="CJ6" s="33">
        <f t="shared" si="9"/>
        <v>246.72</v>
      </c>
      <c r="CK6" s="32" t="str">
        <f>IF(CK7="","",IF(CK7="-","【-】","【"&amp;SUBSTITUTE(TEXT(CK7,"#,##0.00"),"-","△")&amp;"】"))</f>
        <v>【250.25】</v>
      </c>
      <c r="CL6" s="33">
        <f>IF(CL7="",NA(),CL7)</f>
        <v>38.33</v>
      </c>
      <c r="CM6" s="33">
        <f t="shared" ref="CM6:CU6" si="10">IF(CM7="",NA(),CM7)</f>
        <v>38.5</v>
      </c>
      <c r="CN6" s="33">
        <f t="shared" si="10"/>
        <v>37.4</v>
      </c>
      <c r="CO6" s="33">
        <f t="shared" si="10"/>
        <v>38.5</v>
      </c>
      <c r="CP6" s="33">
        <f t="shared" si="10"/>
        <v>40.07</v>
      </c>
      <c r="CQ6" s="33">
        <f t="shared" si="10"/>
        <v>41.59</v>
      </c>
      <c r="CR6" s="33">
        <f t="shared" si="10"/>
        <v>42.31</v>
      </c>
      <c r="CS6" s="33">
        <f t="shared" si="10"/>
        <v>43.65</v>
      </c>
      <c r="CT6" s="33">
        <f t="shared" si="10"/>
        <v>43.58</v>
      </c>
      <c r="CU6" s="33">
        <f t="shared" si="10"/>
        <v>41.35</v>
      </c>
      <c r="CV6" s="32" t="str">
        <f>IF(CV7="","",IF(CV7="-","【-】","【"&amp;SUBSTITUTE(TEXT(CV7,"#,##0.00"),"-","△")&amp;"】"))</f>
        <v>【40.31】</v>
      </c>
      <c r="CW6" s="33">
        <f>IF(CW7="",NA(),CW7)</f>
        <v>77.45</v>
      </c>
      <c r="CX6" s="33">
        <f t="shared" ref="CX6:DF6" si="11">IF(CX7="",NA(),CX7)</f>
        <v>78.89</v>
      </c>
      <c r="CY6" s="33">
        <f t="shared" si="11"/>
        <v>79.89</v>
      </c>
      <c r="CZ6" s="33">
        <f t="shared" si="11"/>
        <v>82.23</v>
      </c>
      <c r="DA6" s="33">
        <f t="shared" si="11"/>
        <v>83.77</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0.57999999999999996</v>
      </c>
      <c r="EE6" s="33">
        <f t="shared" ref="EE6:EM6" si="14">IF(EE7="",NA(),EE7)</f>
        <v>0.1</v>
      </c>
      <c r="EF6" s="32">
        <f t="shared" si="14"/>
        <v>0</v>
      </c>
      <c r="EG6" s="32">
        <f t="shared" si="14"/>
        <v>0</v>
      </c>
      <c r="EH6" s="33">
        <f t="shared" si="14"/>
        <v>0.39</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x14ac:dyDescent="0.15">
      <c r="A7" s="26"/>
      <c r="B7" s="35">
        <v>2015</v>
      </c>
      <c r="C7" s="35">
        <v>432121</v>
      </c>
      <c r="D7" s="35">
        <v>47</v>
      </c>
      <c r="E7" s="35">
        <v>17</v>
      </c>
      <c r="F7" s="35">
        <v>4</v>
      </c>
      <c r="G7" s="35">
        <v>0</v>
      </c>
      <c r="H7" s="35" t="s">
        <v>96</v>
      </c>
      <c r="I7" s="35" t="s">
        <v>97</v>
      </c>
      <c r="J7" s="35" t="s">
        <v>98</v>
      </c>
      <c r="K7" s="35" t="s">
        <v>99</v>
      </c>
      <c r="L7" s="35" t="s">
        <v>100</v>
      </c>
      <c r="M7" s="36" t="s">
        <v>101</v>
      </c>
      <c r="N7" s="36" t="s">
        <v>102</v>
      </c>
      <c r="O7" s="36">
        <v>16.55</v>
      </c>
      <c r="P7" s="36">
        <v>75.53</v>
      </c>
      <c r="Q7" s="36">
        <v>3150</v>
      </c>
      <c r="R7" s="36">
        <v>29108</v>
      </c>
      <c r="S7" s="36">
        <v>126.91</v>
      </c>
      <c r="T7" s="36">
        <v>229.36</v>
      </c>
      <c r="U7" s="36">
        <v>4776</v>
      </c>
      <c r="V7" s="36">
        <v>1.82</v>
      </c>
      <c r="W7" s="36">
        <v>2624.18</v>
      </c>
      <c r="X7" s="36">
        <v>85.51</v>
      </c>
      <c r="Y7" s="36">
        <v>79.87</v>
      </c>
      <c r="Z7" s="36">
        <v>76.33</v>
      </c>
      <c r="AA7" s="36">
        <v>60.93</v>
      </c>
      <c r="AB7" s="36">
        <v>70.64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182.78</v>
      </c>
      <c r="BF7" s="36">
        <v>463.59</v>
      </c>
      <c r="BG7" s="36">
        <v>166.18</v>
      </c>
      <c r="BH7" s="36">
        <v>157.97</v>
      </c>
      <c r="BI7" s="36">
        <v>142.79</v>
      </c>
      <c r="BJ7" s="36">
        <v>1764.87</v>
      </c>
      <c r="BK7" s="36">
        <v>1622.51</v>
      </c>
      <c r="BL7" s="36">
        <v>1569.13</v>
      </c>
      <c r="BM7" s="36">
        <v>1436</v>
      </c>
      <c r="BN7" s="36">
        <v>1434.89</v>
      </c>
      <c r="BO7" s="36">
        <v>1457.06</v>
      </c>
      <c r="BP7" s="36">
        <v>122.09</v>
      </c>
      <c r="BQ7" s="36">
        <v>91.67</v>
      </c>
      <c r="BR7" s="36">
        <v>83.53</v>
      </c>
      <c r="BS7" s="36">
        <v>76.52</v>
      </c>
      <c r="BT7" s="36">
        <v>61.36</v>
      </c>
      <c r="BU7" s="36">
        <v>60.75</v>
      </c>
      <c r="BV7" s="36">
        <v>62.83</v>
      </c>
      <c r="BW7" s="36">
        <v>64.63</v>
      </c>
      <c r="BX7" s="36">
        <v>66.56</v>
      </c>
      <c r="BY7" s="36">
        <v>66.22</v>
      </c>
      <c r="BZ7" s="36">
        <v>64.73</v>
      </c>
      <c r="CA7" s="36">
        <v>127.96</v>
      </c>
      <c r="CB7" s="36">
        <v>171.01</v>
      </c>
      <c r="CC7" s="36">
        <v>183.05</v>
      </c>
      <c r="CD7" s="36">
        <v>198.1</v>
      </c>
      <c r="CE7" s="36">
        <v>242.81</v>
      </c>
      <c r="CF7" s="36">
        <v>256</v>
      </c>
      <c r="CG7" s="36">
        <v>250.43</v>
      </c>
      <c r="CH7" s="36">
        <v>245.75</v>
      </c>
      <c r="CI7" s="36">
        <v>244.29</v>
      </c>
      <c r="CJ7" s="36">
        <v>246.72</v>
      </c>
      <c r="CK7" s="36">
        <v>250.25</v>
      </c>
      <c r="CL7" s="36">
        <v>38.33</v>
      </c>
      <c r="CM7" s="36">
        <v>38.5</v>
      </c>
      <c r="CN7" s="36">
        <v>37.4</v>
      </c>
      <c r="CO7" s="36">
        <v>38.5</v>
      </c>
      <c r="CP7" s="36">
        <v>40.07</v>
      </c>
      <c r="CQ7" s="36">
        <v>41.59</v>
      </c>
      <c r="CR7" s="36">
        <v>42.31</v>
      </c>
      <c r="CS7" s="36">
        <v>43.65</v>
      </c>
      <c r="CT7" s="36">
        <v>43.58</v>
      </c>
      <c r="CU7" s="36">
        <v>41.35</v>
      </c>
      <c r="CV7" s="36">
        <v>40.31</v>
      </c>
      <c r="CW7" s="36">
        <v>77.45</v>
      </c>
      <c r="CX7" s="36">
        <v>78.89</v>
      </c>
      <c r="CY7" s="36">
        <v>79.89</v>
      </c>
      <c r="CZ7" s="36">
        <v>82.23</v>
      </c>
      <c r="DA7" s="36">
        <v>83.77</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0.57999999999999996</v>
      </c>
      <c r="EE7" s="36">
        <v>0.1</v>
      </c>
      <c r="EF7" s="36">
        <v>0</v>
      </c>
      <c r="EG7" s="36">
        <v>0</v>
      </c>
      <c r="EH7" s="36">
        <v>0.39</v>
      </c>
      <c r="EI7" s="36">
        <v>0.1</v>
      </c>
      <c r="EJ7" s="36">
        <v>0.11</v>
      </c>
      <c r="EK7" s="36">
        <v>0.05</v>
      </c>
      <c r="EL7" s="36">
        <v>0.04</v>
      </c>
      <c r="EM7" s="36">
        <v>7.0000000000000007E-2</v>
      </c>
      <c r="EN7" s="36">
        <v>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倉橋　伸太郎</cp:lastModifiedBy>
  <dcterms:created xsi:type="dcterms:W3CDTF">2017-02-08T03:04:47Z</dcterms:created>
  <dcterms:modified xsi:type="dcterms:W3CDTF">2017-02-14T23:41:55Z</dcterms:modified>
  <cp:category/>
</cp:coreProperties>
</file>