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841\Documents\"/>
    </mc:Choice>
  </mc:AlternateContent>
  <xr:revisionPtr revIDLastSave="0" documentId="8_{0FA479C2-6503-4C71-9C04-245175C3DF3A}" xr6:coauthVersionLast="47" xr6:coauthVersionMax="47" xr10:uidLastSave="{00000000-0000-0000-0000-000000000000}"/>
  <bookViews>
    <workbookView xWindow="-120" yWindow="-120" windowWidth="29040" windowHeight="15720" xr2:uid="{F1899E85-1B2E-44EA-AE73-F250FB58522B}"/>
  </bookViews>
  <sheets>
    <sheet name="別紙５" sheetId="2" r:id="rId1"/>
  </sheets>
  <externalReferences>
    <externalReference r:id="rId2"/>
  </externalReferences>
  <definedNames>
    <definedName name="_Key1" hidden="1">#REF!</definedName>
    <definedName name="_Key2" hidden="1">#REF!</definedName>
    <definedName name="_Order1" hidden="1">255</definedName>
    <definedName name="_Order2" hidden="1">0</definedName>
    <definedName name="_Sort" hidden="1">#REF!</definedName>
    <definedName name="_Sort1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46" i="2" l="1"/>
  <c r="W46" i="2" s="1"/>
  <c r="U46" i="2"/>
  <c r="G46" i="2"/>
  <c r="H46" i="2" s="1"/>
  <c r="F46" i="2"/>
  <c r="V45" i="2"/>
  <c r="W45" i="2" s="1"/>
  <c r="U45" i="2"/>
  <c r="G45" i="2"/>
  <c r="H45" i="2" s="1"/>
  <c r="F45" i="2"/>
  <c r="V44" i="2"/>
  <c r="W44" i="2" s="1"/>
  <c r="U44" i="2"/>
  <c r="G44" i="2"/>
  <c r="H44" i="2" s="1"/>
  <c r="F44" i="2"/>
  <c r="V43" i="2"/>
  <c r="W43" i="2" s="1"/>
  <c r="U43" i="2"/>
  <c r="H43" i="2"/>
  <c r="G43" i="2"/>
  <c r="F43" i="2"/>
  <c r="V42" i="2"/>
  <c r="W42" i="2" s="1"/>
  <c r="U42" i="2"/>
  <c r="G42" i="2"/>
  <c r="H42" i="2" s="1"/>
  <c r="F42" i="2"/>
  <c r="V41" i="2"/>
  <c r="W41" i="2" s="1"/>
  <c r="X41" i="2" s="1"/>
  <c r="Y46" i="2" s="1"/>
  <c r="U41" i="2"/>
  <c r="G41" i="2"/>
  <c r="H41" i="2" s="1"/>
  <c r="I41" i="2" s="1"/>
  <c r="J46" i="2" s="1"/>
  <c r="F41" i="2"/>
  <c r="W33" i="2"/>
  <c r="H33" i="2"/>
  <c r="W32" i="2"/>
  <c r="H32" i="2"/>
  <c r="W31" i="2"/>
  <c r="H31" i="2"/>
  <c r="W30" i="2"/>
  <c r="H30" i="2"/>
  <c r="I28" i="2" s="1"/>
  <c r="J33" i="2" s="1"/>
  <c r="W29" i="2"/>
  <c r="H29" i="2"/>
  <c r="W28" i="2"/>
  <c r="X28" i="2" s="1"/>
  <c r="Y33" i="2" s="1"/>
  <c r="H28" i="2"/>
  <c r="W23" i="2"/>
  <c r="X18" i="2" s="1"/>
  <c r="Y23" i="2" s="1"/>
  <c r="H23" i="2"/>
  <c r="W22" i="2"/>
  <c r="H22" i="2"/>
  <c r="W21" i="2"/>
  <c r="H21" i="2"/>
  <c r="W20" i="2"/>
  <c r="H20" i="2"/>
  <c r="I18" i="2" s="1"/>
  <c r="J23" i="2" s="1"/>
  <c r="W19" i="2"/>
  <c r="H19" i="2"/>
  <c r="W18" i="2"/>
  <c r="H18" i="2"/>
  <c r="W13" i="2"/>
  <c r="H13" i="2"/>
  <c r="W12" i="2"/>
  <c r="H12" i="2"/>
  <c r="I10" i="2" s="1"/>
  <c r="J13" i="2" s="1"/>
  <c r="W11" i="2"/>
  <c r="H11" i="2"/>
  <c r="W10" i="2"/>
  <c r="X10" i="2" s="1"/>
  <c r="Y13" i="2" s="1"/>
  <c r="H10" i="2"/>
</calcChain>
</file>

<file path=xl/sharedStrings.xml><?xml version="1.0" encoding="utf-8"?>
<sst xmlns="http://schemas.openxmlformats.org/spreadsheetml/2006/main" count="179" uniqueCount="50">
  <si>
    <t>別紙５（第６条関係）</t>
    <rPh sb="0" eb="2">
      <t>ベッシ</t>
    </rPh>
    <rPh sb="4" eb="5">
      <t>ダイ</t>
    </rPh>
    <rPh sb="6" eb="7">
      <t>ジョウ</t>
    </rPh>
    <rPh sb="7" eb="9">
      <t>カンケイ</t>
    </rPh>
    <phoneticPr fontId="3"/>
  </si>
  <si>
    <t>週休２日（交替制）工事　休日取得状況表      （記入例）</t>
    <rPh sb="0" eb="2">
      <t>シュウキュウ</t>
    </rPh>
    <rPh sb="3" eb="4">
      <t>ニチ</t>
    </rPh>
    <rPh sb="5" eb="8">
      <t>コウタイセイ</t>
    </rPh>
    <rPh sb="9" eb="11">
      <t>コウジ</t>
    </rPh>
    <rPh sb="26" eb="29">
      <t>キニュウレイ</t>
    </rPh>
    <phoneticPr fontId="3"/>
  </si>
  <si>
    <t>工事名：○○○工事（○○工区）</t>
    <rPh sb="0" eb="3">
      <t>コウジメイ</t>
    </rPh>
    <rPh sb="7" eb="9">
      <t>コウジ</t>
    </rPh>
    <rPh sb="12" eb="14">
      <t>コウク</t>
    </rPh>
    <phoneticPr fontId="3"/>
  </si>
  <si>
    <t>期   間：令和○年○月○日　～　令和●年●月●日（契約工期を記載）</t>
    <rPh sb="0" eb="1">
      <t>キ</t>
    </rPh>
    <rPh sb="4" eb="5">
      <t>アイダ</t>
    </rPh>
    <rPh sb="6" eb="8">
      <t>レイワ</t>
    </rPh>
    <rPh sb="9" eb="10">
      <t>ネン</t>
    </rPh>
    <rPh sb="11" eb="12">
      <t>ガツ</t>
    </rPh>
    <rPh sb="13" eb="14">
      <t>ニチ</t>
    </rPh>
    <rPh sb="17" eb="19">
      <t>レイワ</t>
    </rPh>
    <rPh sb="20" eb="21">
      <t>ネン</t>
    </rPh>
    <rPh sb="22" eb="23">
      <t>ガツ</t>
    </rPh>
    <rPh sb="24" eb="25">
      <t>ニチ</t>
    </rPh>
    <rPh sb="26" eb="30">
      <t>ケイヤクコウキ</t>
    </rPh>
    <rPh sb="31" eb="33">
      <t>キサイ</t>
    </rPh>
    <phoneticPr fontId="3"/>
  </si>
  <si>
    <t>会社名</t>
    <rPh sb="0" eb="3">
      <t>カイシャメイ</t>
    </rPh>
    <phoneticPr fontId="3"/>
  </si>
  <si>
    <t>氏名</t>
    <rPh sb="0" eb="2">
      <t>シメイ</t>
    </rPh>
    <phoneticPr fontId="3"/>
  </si>
  <si>
    <t>工期日数</t>
    <rPh sb="0" eb="2">
      <t>コウキ</t>
    </rPh>
    <rPh sb="2" eb="4">
      <t>ニッスウ</t>
    </rPh>
    <phoneticPr fontId="3"/>
  </si>
  <si>
    <t>休日日数</t>
    <rPh sb="0" eb="2">
      <t>キュウジツ</t>
    </rPh>
    <rPh sb="2" eb="4">
      <t>ニッスウ</t>
    </rPh>
    <phoneticPr fontId="3"/>
  </si>
  <si>
    <t>休日日数の割合</t>
    <rPh sb="0" eb="2">
      <t>キュウジツ</t>
    </rPh>
    <rPh sb="2" eb="4">
      <t>ニッスウ</t>
    </rPh>
    <rPh sb="5" eb="7">
      <t>ワリアイ</t>
    </rPh>
    <phoneticPr fontId="3"/>
  </si>
  <si>
    <t>平均休日率</t>
    <rPh sb="0" eb="2">
      <t>ヘイキン</t>
    </rPh>
    <rPh sb="2" eb="5">
      <t>キュウジツリツ</t>
    </rPh>
    <phoneticPr fontId="3"/>
  </si>
  <si>
    <t>一覧表へ戻る</t>
    <rPh sb="0" eb="2">
      <t>イチラン</t>
    </rPh>
    <rPh sb="2" eb="3">
      <t>ヒョウ</t>
    </rPh>
    <rPh sb="4" eb="5">
      <t>モド</t>
    </rPh>
    <phoneticPr fontId="8"/>
  </si>
  <si>
    <t>①</t>
    <phoneticPr fontId="3"/>
  </si>
  <si>
    <t>②</t>
    <phoneticPr fontId="3"/>
  </si>
  <si>
    <t>③＝②／①</t>
    <phoneticPr fontId="3"/>
  </si>
  <si>
    <t>③の平均</t>
    <rPh sb="2" eb="4">
      <t>ヘイキン</t>
    </rPh>
    <phoneticPr fontId="3"/>
  </si>
  <si>
    <t>入力表へ戻る</t>
    <rPh sb="0" eb="2">
      <t>ニュウリョク</t>
    </rPh>
    <rPh sb="2" eb="3">
      <t>ヒョウ</t>
    </rPh>
    <rPh sb="4" eb="5">
      <t>モド</t>
    </rPh>
    <phoneticPr fontId="8"/>
  </si>
  <si>
    <t>A建設</t>
    <rPh sb="1" eb="3">
      <t>ケンセツ</t>
    </rPh>
    <phoneticPr fontId="3"/>
  </si>
  <si>
    <t>●●</t>
    <phoneticPr fontId="3"/>
  </si>
  <si>
    <t>■■</t>
    <phoneticPr fontId="3"/>
  </si>
  <si>
    <t>B建設（一次下請）</t>
    <rPh sb="1" eb="3">
      <t>ケンセツ</t>
    </rPh>
    <rPh sb="4" eb="6">
      <t>イチジ</t>
    </rPh>
    <rPh sb="6" eb="8">
      <t>シタウ</t>
    </rPh>
    <phoneticPr fontId="3"/>
  </si>
  <si>
    <t>○○</t>
    <phoneticPr fontId="3"/>
  </si>
  <si>
    <t>□□</t>
    <phoneticPr fontId="3"/>
  </si>
  <si>
    <t>月・週毎に実績を確認（港湾、漁港漁場工事は月毎に実績を確認）</t>
    <rPh sb="0" eb="1">
      <t>ツキ</t>
    </rPh>
    <rPh sb="2" eb="3">
      <t>シュウ</t>
    </rPh>
    <rPh sb="3" eb="4">
      <t>ゴト</t>
    </rPh>
    <rPh sb="5" eb="7">
      <t>ジッセキ</t>
    </rPh>
    <rPh sb="8" eb="10">
      <t>カクニン</t>
    </rPh>
    <rPh sb="11" eb="13">
      <t>コウワン</t>
    </rPh>
    <rPh sb="14" eb="16">
      <t>ギョコウ</t>
    </rPh>
    <rPh sb="16" eb="18">
      <t>ギョジョウ</t>
    </rPh>
    <rPh sb="18" eb="20">
      <t>コウジ</t>
    </rPh>
    <rPh sb="21" eb="22">
      <t>ツキ</t>
    </rPh>
    <rPh sb="22" eb="23">
      <t>ゴト</t>
    </rPh>
    <rPh sb="24" eb="26">
      <t>ジッセキ</t>
    </rPh>
    <rPh sb="27" eb="29">
      <t>カクニン</t>
    </rPh>
    <phoneticPr fontId="3"/>
  </si>
  <si>
    <t>月・週毎に平均休日率を確認（港湾、漁港漁場工事は月毎に平均休日率を確認）</t>
    <rPh sb="0" eb="1">
      <t>ゲツ</t>
    </rPh>
    <rPh sb="2" eb="3">
      <t>シュウ</t>
    </rPh>
    <rPh sb="3" eb="4">
      <t>ゴト</t>
    </rPh>
    <rPh sb="5" eb="7">
      <t>ヘイキン</t>
    </rPh>
    <rPh sb="7" eb="10">
      <t>キュウジツリツ</t>
    </rPh>
    <rPh sb="11" eb="13">
      <t>カクニン</t>
    </rPh>
    <rPh sb="27" eb="29">
      <t>ヘイキン</t>
    </rPh>
    <rPh sb="29" eb="31">
      <t>キュウジツ</t>
    </rPh>
    <rPh sb="31" eb="32">
      <t>リツ</t>
    </rPh>
    <phoneticPr fontId="3"/>
  </si>
  <si>
    <t>C建設（二次下請）</t>
    <rPh sb="1" eb="3">
      <t>ケンセツ</t>
    </rPh>
    <rPh sb="4" eb="6">
      <t>ニジ</t>
    </rPh>
    <rPh sb="6" eb="8">
      <t>シタウ</t>
    </rPh>
    <phoneticPr fontId="3"/>
  </si>
  <si>
    <t>××</t>
    <phoneticPr fontId="3"/>
  </si>
  <si>
    <t>△△</t>
    <phoneticPr fontId="3"/>
  </si>
  <si>
    <t>【対象期間全体】</t>
    <rPh sb="1" eb="5">
      <t>タイショウキカン</t>
    </rPh>
    <rPh sb="5" eb="7">
      <t>ゼンタイ</t>
    </rPh>
    <phoneticPr fontId="3"/>
  </si>
  <si>
    <t>判定</t>
    <rPh sb="0" eb="2">
      <t>ハンテイ</t>
    </rPh>
    <phoneticPr fontId="3"/>
  </si>
  <si>
    <t>工事完成時に対象期間全体の実績を確認</t>
    <rPh sb="0" eb="2">
      <t>コウジ</t>
    </rPh>
    <rPh sb="2" eb="4">
      <t>カンセイ</t>
    </rPh>
    <rPh sb="4" eb="5">
      <t>ジ</t>
    </rPh>
    <rPh sb="6" eb="8">
      <t>タイショウ</t>
    </rPh>
    <rPh sb="8" eb="10">
      <t>キカン</t>
    </rPh>
    <rPh sb="10" eb="12">
      <t>ゼンタイ</t>
    </rPh>
    <rPh sb="13" eb="15">
      <t>ジッセキ</t>
    </rPh>
    <rPh sb="16" eb="18">
      <t>カクニン</t>
    </rPh>
    <phoneticPr fontId="3"/>
  </si>
  <si>
    <t>工事完成時に対象期間全体の平均休日率を確認</t>
    <rPh sb="0" eb="2">
      <t>コウジ</t>
    </rPh>
    <rPh sb="2" eb="4">
      <t>カンセイ</t>
    </rPh>
    <rPh sb="4" eb="5">
      <t>ジ</t>
    </rPh>
    <rPh sb="6" eb="8">
      <t>タイショウ</t>
    </rPh>
    <rPh sb="8" eb="10">
      <t>キカン</t>
    </rPh>
    <rPh sb="10" eb="12">
      <t>ゼンタイ</t>
    </rPh>
    <rPh sb="13" eb="15">
      <t>ヘイキン</t>
    </rPh>
    <rPh sb="15" eb="18">
      <t>キュウジツリツ</t>
    </rPh>
    <rPh sb="19" eb="21">
      <t>カクニン</t>
    </rPh>
    <phoneticPr fontId="3"/>
  </si>
  <si>
    <t>（対象期間全体の達成状況により補正を決定する）</t>
    <rPh sb="1" eb="3">
      <t>タイショウ</t>
    </rPh>
    <rPh sb="3" eb="5">
      <t>キカン</t>
    </rPh>
    <rPh sb="5" eb="7">
      <t>ゼンタイ</t>
    </rPh>
    <rPh sb="8" eb="10">
      <t>タッセイ</t>
    </rPh>
    <rPh sb="10" eb="12">
      <t>ジョウキョウ</t>
    </rPh>
    <rPh sb="15" eb="17">
      <t>ホセイ</t>
    </rPh>
    <rPh sb="18" eb="20">
      <t>ケッテイ</t>
    </rPh>
    <phoneticPr fontId="3"/>
  </si>
  <si>
    <t>■休日率及び平均休日率（各週・各月・通期）</t>
    <rPh sb="12" eb="14">
      <t>カクシュウ</t>
    </rPh>
    <rPh sb="15" eb="17">
      <t>カクツキ</t>
    </rPh>
    <rPh sb="18" eb="20">
      <t>ツウキ</t>
    </rPh>
    <phoneticPr fontId="3"/>
  </si>
  <si>
    <t>・休日率（％）＝各技術者・技能労働者の休日日数÷確認対象期間（工期日数）</t>
    <rPh sb="31" eb="33">
      <t>コウキ</t>
    </rPh>
    <rPh sb="33" eb="35">
      <t>ニッスウ</t>
    </rPh>
    <phoneticPr fontId="3"/>
  </si>
  <si>
    <t>・平均休日率（％）＝対象の全技術者・技能労働者の休日率の平均</t>
  </si>
  <si>
    <t>区分</t>
    <rPh sb="0" eb="2">
      <t>クブン</t>
    </rPh>
    <phoneticPr fontId="3"/>
  </si>
  <si>
    <t>28.5%以上（各週2日/7日）</t>
    <rPh sb="5" eb="7">
      <t>イジョウ</t>
    </rPh>
    <rPh sb="8" eb="10">
      <t>カクシュウ</t>
    </rPh>
    <rPh sb="11" eb="12">
      <t>ニチ</t>
    </rPh>
    <rPh sb="14" eb="15">
      <t>ニチ</t>
    </rPh>
    <phoneticPr fontId="3"/>
  </si>
  <si>
    <t>完全週休2日</t>
    <rPh sb="0" eb="4">
      <t>カンゼンシュウキュウ</t>
    </rPh>
    <rPh sb="5" eb="6">
      <t>ニチ</t>
    </rPh>
    <phoneticPr fontId="3"/>
  </si>
  <si>
    <t>28.5%以上（各月8日/28日）</t>
    <rPh sb="5" eb="7">
      <t>イジョウ</t>
    </rPh>
    <rPh sb="8" eb="10">
      <t>カクツキ</t>
    </rPh>
    <rPh sb="11" eb="12">
      <t>ニチ</t>
    </rPh>
    <rPh sb="15" eb="16">
      <t>ニチ</t>
    </rPh>
    <phoneticPr fontId="3"/>
  </si>
  <si>
    <t>4週8休以上（月単位）</t>
    <rPh sb="4" eb="6">
      <t>イジョウ</t>
    </rPh>
    <rPh sb="7" eb="10">
      <t>ツキタンイ</t>
    </rPh>
    <phoneticPr fontId="3"/>
  </si>
  <si>
    <t>28.5%以上（8日/28日）</t>
    <rPh sb="5" eb="7">
      <t>イジョウ</t>
    </rPh>
    <rPh sb="9" eb="10">
      <t>ニチ</t>
    </rPh>
    <rPh sb="13" eb="14">
      <t>ニチ</t>
    </rPh>
    <phoneticPr fontId="3"/>
  </si>
  <si>
    <t>4週8休以上（通期）</t>
    <rPh sb="4" eb="6">
      <t>イジョウ</t>
    </rPh>
    <rPh sb="7" eb="9">
      <t>ツウキ</t>
    </rPh>
    <phoneticPr fontId="3"/>
  </si>
  <si>
    <t>※補正無</t>
    <rPh sb="1" eb="4">
      <t>ホセイナシ</t>
    </rPh>
    <phoneticPr fontId="3"/>
  </si>
  <si>
    <t>28.5%未満</t>
    <rPh sb="5" eb="7">
      <t>ミマン</t>
    </rPh>
    <phoneticPr fontId="3"/>
  </si>
  <si>
    <t>週休2日未達成</t>
    <rPh sb="0" eb="2">
      <t>シュウキュウ</t>
    </rPh>
    <rPh sb="3" eb="4">
      <t>ニチ</t>
    </rPh>
    <rPh sb="4" eb="5">
      <t>ミ</t>
    </rPh>
    <rPh sb="5" eb="7">
      <t>タッセイ</t>
    </rPh>
    <phoneticPr fontId="3"/>
  </si>
  <si>
    <t>※港湾、漁港漁場工事については、4週8休以上（通期）又は週休2日未達成のみ</t>
    <rPh sb="1" eb="3">
      <t>コウワン</t>
    </rPh>
    <rPh sb="4" eb="8">
      <t>ギョコウギョジョウ</t>
    </rPh>
    <rPh sb="8" eb="10">
      <t>コウジ</t>
    </rPh>
    <rPh sb="17" eb="18">
      <t>シュウ</t>
    </rPh>
    <rPh sb="19" eb="20">
      <t>キュウ</t>
    </rPh>
    <rPh sb="20" eb="22">
      <t>イジョウ</t>
    </rPh>
    <rPh sb="23" eb="25">
      <t>ツウキ</t>
    </rPh>
    <rPh sb="26" eb="27">
      <t>マタ</t>
    </rPh>
    <rPh sb="28" eb="30">
      <t>シュウキュウ</t>
    </rPh>
    <rPh sb="31" eb="32">
      <t>ヒ</t>
    </rPh>
    <rPh sb="32" eb="35">
      <t>ミタッセイ</t>
    </rPh>
    <phoneticPr fontId="8"/>
  </si>
  <si>
    <t>工事名：</t>
  </si>
  <si>
    <t>期   間：令和　　年　　月　　日　～　令和　　年　　月　　日</t>
  </si>
  <si>
    <t>【令和７年●月○週】</t>
    <rPh sb="1" eb="3">
      <t>レイワ</t>
    </rPh>
    <rPh sb="4" eb="5">
      <t>ネン</t>
    </rPh>
    <rPh sb="6" eb="7">
      <t>ガツ</t>
    </rPh>
    <rPh sb="8" eb="9">
      <t>シュウ</t>
    </rPh>
    <phoneticPr fontId="3"/>
  </si>
  <si>
    <t xml:space="preserve">週休２日（交替制）工事　休日取得状況表 </t>
    <rPh sb="0" eb="2">
      <t>シュウキュウ</t>
    </rPh>
    <rPh sb="3" eb="4">
      <t>ニチ</t>
    </rPh>
    <rPh sb="5" eb="8">
      <t>コウタイセイ</t>
    </rPh>
    <rPh sb="9" eb="11">
      <t>コウジ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</si>
</sst>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6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2"/>
      <color rgb="FF00B050"/>
      <name val="ＭＳ Ｐゴシック"/>
      <family val="3"/>
      <charset val="128"/>
    </font>
    <font>
      <sz val="7"/>
      <color rgb="FF00B050"/>
      <name val="ＭＳ Ｐゴシック"/>
      <family val="3"/>
      <charset val="128"/>
    </font>
    <font>
      <sz val="7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 applyAlignment="1">
      <alignment horizontal="left" vertical="center"/>
    </xf>
    <xf numFmtId="0" fontId="2" fillId="2" borderId="0" xfId="1" applyFont="1" applyFill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6" fillId="2" borderId="0" xfId="1" applyFont="1" applyFill="1">
      <alignment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7" fillId="2" borderId="0" xfId="2" applyFill="1" applyAlignment="1" applyProtection="1">
      <alignment horizontal="center" vertical="center"/>
    </xf>
    <xf numFmtId="0" fontId="7" fillId="2" borderId="0" xfId="2" applyFill="1" applyAlignment="1" applyProtection="1">
      <alignment vertical="center"/>
    </xf>
    <xf numFmtId="0" fontId="9" fillId="0" borderId="0" xfId="1" applyFont="1">
      <alignment vertical="center"/>
    </xf>
    <xf numFmtId="0" fontId="6" fillId="0" borderId="4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2" borderId="0" xfId="1" applyFont="1" applyFill="1">
      <alignment vertical="center"/>
    </xf>
    <xf numFmtId="0" fontId="6" fillId="0" borderId="2" xfId="1" applyFont="1" applyBorder="1" applyAlignment="1">
      <alignment horizontal="left" vertical="center"/>
    </xf>
    <xf numFmtId="0" fontId="6" fillId="0" borderId="2" xfId="1" applyFont="1" applyBorder="1" applyAlignment="1">
      <alignment horizontal="right" vertical="center"/>
    </xf>
    <xf numFmtId="0" fontId="6" fillId="0" borderId="2" xfId="1" applyFont="1" applyBorder="1">
      <alignment vertical="center"/>
    </xf>
    <xf numFmtId="176" fontId="6" fillId="0" borderId="2" xfId="1" applyNumberFormat="1" applyFont="1" applyBorder="1">
      <alignment vertical="center"/>
    </xf>
    <xf numFmtId="176" fontId="6" fillId="0" borderId="2" xfId="1" applyNumberFormat="1" applyFont="1" applyBorder="1" applyAlignment="1">
      <alignment horizontal="center" vertical="center"/>
    </xf>
    <xf numFmtId="0" fontId="1" fillId="2" borderId="0" xfId="3" applyFill="1">
      <alignment vertical="center"/>
    </xf>
    <xf numFmtId="0" fontId="10" fillId="0" borderId="0" xfId="1" applyFont="1" applyAlignment="1">
      <alignment horizontal="left" vertical="center"/>
    </xf>
    <xf numFmtId="0" fontId="2" fillId="0" borderId="5" xfId="1" applyFont="1" applyBorder="1" applyAlignment="1">
      <alignment horizontal="center" vertical="center" shrinkToFit="1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right" vertical="center"/>
    </xf>
    <xf numFmtId="0" fontId="11" fillId="0" borderId="0" xfId="1" applyFont="1" applyAlignment="1">
      <alignment horizontal="right" vertical="center"/>
    </xf>
    <xf numFmtId="176" fontId="6" fillId="0" borderId="0" xfId="1" applyNumberFormat="1" applyFont="1">
      <alignment vertical="center"/>
    </xf>
    <xf numFmtId="0" fontId="10" fillId="0" borderId="0" xfId="1" applyFont="1" applyAlignment="1">
      <alignment horizontal="right" vertical="center"/>
    </xf>
    <xf numFmtId="0" fontId="12" fillId="0" borderId="0" xfId="1" applyFont="1" applyAlignment="1">
      <alignment horizontal="right" vertical="center"/>
    </xf>
    <xf numFmtId="0" fontId="13" fillId="0" borderId="0" xfId="1" applyFont="1" applyAlignment="1">
      <alignment horizontal="right" vertical="center"/>
    </xf>
    <xf numFmtId="0" fontId="6" fillId="0" borderId="6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6" fillId="0" borderId="3" xfId="1" applyFont="1" applyBorder="1" applyAlignment="1">
      <alignment horizontal="left" vertical="center"/>
    </xf>
    <xf numFmtId="0" fontId="6" fillId="0" borderId="4" xfId="1" applyFont="1" applyBorder="1" applyAlignment="1">
      <alignment horizontal="left" vertical="center"/>
    </xf>
    <xf numFmtId="0" fontId="6" fillId="0" borderId="6" xfId="1" applyFont="1" applyBorder="1" applyAlignment="1">
      <alignment horizontal="left" vertical="center"/>
    </xf>
    <xf numFmtId="0" fontId="6" fillId="0" borderId="4" xfId="1" applyFont="1" applyBorder="1" applyAlignment="1">
      <alignment horizontal="right" vertical="center"/>
    </xf>
    <xf numFmtId="0" fontId="6" fillId="0" borderId="4" xfId="1" applyFont="1" applyBorder="1">
      <alignment vertical="center"/>
    </xf>
    <xf numFmtId="176" fontId="6" fillId="0" borderId="4" xfId="1" applyNumberFormat="1" applyFont="1" applyBorder="1">
      <alignment vertical="center"/>
    </xf>
    <xf numFmtId="176" fontId="6" fillId="0" borderId="6" xfId="1" applyNumberFormat="1" applyFont="1" applyBorder="1" applyAlignment="1">
      <alignment horizontal="center" vertical="center"/>
    </xf>
    <xf numFmtId="0" fontId="14" fillId="0" borderId="0" xfId="1" applyFont="1" applyAlignment="1">
      <alignment horizontal="left" vertical="center"/>
    </xf>
    <xf numFmtId="0" fontId="15" fillId="0" borderId="7" xfId="1" applyFont="1" applyBorder="1" applyAlignment="1">
      <alignment horizontal="center" vertical="center" shrinkToFit="1"/>
    </xf>
    <xf numFmtId="0" fontId="10" fillId="0" borderId="0" xfId="1" applyFont="1" applyAlignment="1">
      <alignment horizontal="right" vertical="top"/>
    </xf>
    <xf numFmtId="0" fontId="6" fillId="0" borderId="8" xfId="1" applyFont="1" applyBorder="1">
      <alignment vertical="center"/>
    </xf>
    <xf numFmtId="0" fontId="6" fillId="0" borderId="9" xfId="1" applyFont="1" applyBorder="1">
      <alignment vertical="center"/>
    </xf>
    <xf numFmtId="0" fontId="6" fillId="0" borderId="10" xfId="1" applyFont="1" applyBorder="1">
      <alignment vertical="center"/>
    </xf>
    <xf numFmtId="176" fontId="16" fillId="0" borderId="8" xfId="1" applyNumberFormat="1" applyFont="1" applyBorder="1">
      <alignment vertical="center"/>
    </xf>
    <xf numFmtId="176" fontId="16" fillId="0" borderId="9" xfId="1" applyNumberFormat="1" applyFont="1" applyBorder="1">
      <alignment vertical="center"/>
    </xf>
    <xf numFmtId="176" fontId="16" fillId="0" borderId="8" xfId="1" applyNumberFormat="1" applyFont="1" applyBorder="1" applyAlignment="1">
      <alignment horizontal="left" vertical="center" shrinkToFit="1"/>
    </xf>
    <xf numFmtId="176" fontId="16" fillId="0" borderId="10" xfId="1" applyNumberFormat="1" applyFont="1" applyBorder="1" applyAlignment="1">
      <alignment horizontal="left" vertical="center" shrinkToFit="1"/>
    </xf>
    <xf numFmtId="0" fontId="17" fillId="0" borderId="0" xfId="1" applyFont="1">
      <alignment vertical="center"/>
    </xf>
    <xf numFmtId="0" fontId="2" fillId="3" borderId="0" xfId="1" applyFont="1" applyFill="1">
      <alignment vertical="center"/>
    </xf>
  </cellXfs>
  <cellStyles count="4">
    <cellStyle name="ハイパーリンク 2" xfId="2" xr:uid="{56D26756-7BEB-4A12-8841-FAB3AAF249A6}"/>
    <cellStyle name="標準" xfId="0" builtinId="0"/>
    <cellStyle name="標準 13" xfId="3" xr:uid="{A2A76B2A-C696-4733-B039-C2F7F53D5D73}"/>
    <cellStyle name="標準 14" xfId="1" xr:uid="{7546CADB-C997-41C5-ACA8-F917836255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161925</xdr:colOff>
      <xdr:row>33</xdr:row>
      <xdr:rowOff>161925</xdr:rowOff>
    </xdr:from>
    <xdr:to>
      <xdr:col>5</xdr:col>
      <xdr:colOff>466725</xdr:colOff>
      <xdr:row>34</xdr:row>
      <xdr:rowOff>342900</xdr:rowOff>
    </xdr:to>
    <xdr:sp macro="" textlink="">
      <xdr:nvSpPr>
        <xdr:cNvPr id="2" name="下矢印 5">
          <a:extLst>
            <a:ext uri="{FF2B5EF4-FFF2-40B4-BE49-F238E27FC236}">
              <a16:creationId xmlns:a16="http://schemas.microsoft.com/office/drawing/2014/main" id="{F8CEBEDE-5151-4743-BF3C-9DF9FE070239}"/>
            </a:ext>
          </a:extLst>
        </xdr:cNvPr>
        <xdr:cNvSpPr/>
      </xdr:nvSpPr>
      <xdr:spPr>
        <a:xfrm>
          <a:off x="3400425" y="7077075"/>
          <a:ext cx="304800" cy="5429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238125</xdr:colOff>
      <xdr:row>6</xdr:row>
      <xdr:rowOff>190500</xdr:rowOff>
    </xdr:from>
    <xdr:to>
      <xdr:col>21</xdr:col>
      <xdr:colOff>1057275</xdr:colOff>
      <xdr:row>13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F354D60B-F05E-4F7D-BEC4-FB67234BBF30}"/>
            </a:ext>
          </a:extLst>
        </xdr:cNvPr>
        <xdr:cNvSpPr/>
      </xdr:nvSpPr>
      <xdr:spPr>
        <a:xfrm>
          <a:off x="11153775" y="1609725"/>
          <a:ext cx="4581525" cy="1247775"/>
        </a:xfrm>
        <a:prstGeom prst="rect">
          <a:avLst/>
        </a:prstGeom>
        <a:noFill/>
        <a:ln w="28575">
          <a:solidFill>
            <a:srgbClr val="00B05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28576</xdr:colOff>
      <xdr:row>6</xdr:row>
      <xdr:rowOff>200024</xdr:rowOff>
    </xdr:from>
    <xdr:to>
      <xdr:col>25</xdr:col>
      <xdr:colOff>28577</xdr:colOff>
      <xdr:row>13</xdr:row>
      <xdr:rowOff>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72345C33-0C04-42FD-BA6F-04C1995807FC}"/>
            </a:ext>
          </a:extLst>
        </xdr:cNvPr>
        <xdr:cNvSpPr/>
      </xdr:nvSpPr>
      <xdr:spPr>
        <a:xfrm>
          <a:off x="15763876" y="1619249"/>
          <a:ext cx="3571876" cy="1238251"/>
        </a:xfrm>
        <a:prstGeom prst="rect">
          <a:avLst/>
        </a:prstGeom>
        <a:noFill/>
        <a:ln w="28575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238126</xdr:colOff>
      <xdr:row>38</xdr:row>
      <xdr:rowOff>19049</xdr:rowOff>
    </xdr:from>
    <xdr:to>
      <xdr:col>22</xdr:col>
      <xdr:colOff>28576</xdr:colOff>
      <xdr:row>46</xdr:row>
      <xdr:rowOff>28574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5540C8BC-F8DE-4025-AE74-A7FEC3158255}"/>
            </a:ext>
          </a:extLst>
        </xdr:cNvPr>
        <xdr:cNvSpPr/>
      </xdr:nvSpPr>
      <xdr:spPr>
        <a:xfrm>
          <a:off x="11153776" y="8229599"/>
          <a:ext cx="4610100" cy="1647825"/>
        </a:xfrm>
        <a:prstGeom prst="rect">
          <a:avLst/>
        </a:prstGeom>
        <a:noFill/>
        <a:ln w="28575">
          <a:solidFill>
            <a:srgbClr val="00B05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38099</xdr:colOff>
      <xdr:row>38</xdr:row>
      <xdr:rowOff>19050</xdr:rowOff>
    </xdr:from>
    <xdr:to>
      <xdr:col>25</xdr:col>
      <xdr:colOff>47625</xdr:colOff>
      <xdr:row>46</xdr:row>
      <xdr:rowOff>38100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1F2F2055-81D7-481E-BD69-AF0517D23BB8}"/>
            </a:ext>
          </a:extLst>
        </xdr:cNvPr>
        <xdr:cNvSpPr/>
      </xdr:nvSpPr>
      <xdr:spPr>
        <a:xfrm>
          <a:off x="15773399" y="8229600"/>
          <a:ext cx="3581401" cy="1657350"/>
        </a:xfrm>
        <a:prstGeom prst="rect">
          <a:avLst/>
        </a:prstGeom>
        <a:noFill/>
        <a:ln w="28575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161925</xdr:colOff>
      <xdr:row>33</xdr:row>
      <xdr:rowOff>161925</xdr:rowOff>
    </xdr:from>
    <xdr:to>
      <xdr:col>20</xdr:col>
      <xdr:colOff>466725</xdr:colOff>
      <xdr:row>34</xdr:row>
      <xdr:rowOff>342900</xdr:rowOff>
    </xdr:to>
    <xdr:sp macro="" textlink="">
      <xdr:nvSpPr>
        <xdr:cNvPr id="7" name="下矢印 5">
          <a:extLst>
            <a:ext uri="{FF2B5EF4-FFF2-40B4-BE49-F238E27FC236}">
              <a16:creationId xmlns:a16="http://schemas.microsoft.com/office/drawing/2014/main" id="{32557F0F-52F5-455A-AA20-3CCDC9A86C20}"/>
            </a:ext>
          </a:extLst>
        </xdr:cNvPr>
        <xdr:cNvSpPr/>
      </xdr:nvSpPr>
      <xdr:spPr>
        <a:xfrm>
          <a:off x="14297025" y="7077075"/>
          <a:ext cx="304800" cy="5429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202%20&#20837;&#26413;&#12539;&#22865;&#32004;\07%20&#26465;&#20363;&#31561;&#25913;&#27491;\&#9679;R7.10.30_&#36913;&#20241;2&#26085;&#35430;&#34892;&#24037;&#20107;&#23455;&#26045;&#35201;&#38936;&#25913;&#27491;\&#12304;&#26045;&#34892;&#12305;&#25522;&#31034;&#26495;&#12289;HP\04_&#12304;R7.11.13&#26356;&#26032;&#12305;&#22303;&#26408;&#24037;&#20107;&#38306;&#20418;&#26360;&#39006;&#19968;&#35239;&#34920;&#21450;&#12403;&#27161;&#28310;&#27096;&#24335;&#65288;&#19978;&#22825;&#33609;&#2406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関係書類一覧表"/>
      <sheetName val="入力表"/>
      <sheetName val="建設ﾘｻｲｸﾙ用入力表"/>
      <sheetName val="別記様式1(説明書)"/>
      <sheetName val="別表1"/>
      <sheetName val="契約書別紙1"/>
      <sheetName val="別表2"/>
      <sheetName val="契約書別紙2"/>
      <sheetName val="別表3"/>
      <sheetName val="契約書別紙3"/>
      <sheetName val="様式"/>
      <sheetName val="別記様式"/>
      <sheetName val="様式-1"/>
      <sheetName val="統一様式-2"/>
      <sheetName val="統一様式-3(1)"/>
      <sheetName val="統一様式-3(2)"/>
      <sheetName val="統一様式-1"/>
      <sheetName val="統一様式-1(2)"/>
      <sheetName val="統一様式-1(3)"/>
      <sheetName val="統一様式-7"/>
      <sheetName val="別紙１"/>
      <sheetName val="統一様式-4"/>
      <sheetName val="様式-4(統一様式-4 裏面)"/>
      <sheetName val="様式-2"/>
      <sheetName val="様式-2(1)"/>
      <sheetName val="様式-2(2)"/>
      <sheetName val="様式-3"/>
      <sheetName val="別紙４"/>
      <sheetName val="別紙５"/>
      <sheetName val="統一様式-5(1)（前払金）"/>
      <sheetName val="様式-4"/>
      <sheetName val="様式-5"/>
      <sheetName val="様式-6"/>
      <sheetName val="別記様式1"/>
      <sheetName val="別記様式2"/>
      <sheetName val="別記様式3"/>
      <sheetName val="別記様式4"/>
      <sheetName val="別記様式5"/>
      <sheetName val="別記様式6"/>
      <sheetName val="別記様式7"/>
      <sheetName val="統一様式-9"/>
      <sheetName val="統一様式-12"/>
      <sheetName val="統一様式-13"/>
      <sheetName val="統一様式-14"/>
      <sheetName val="統一様式-15"/>
      <sheetName val="様式-7"/>
      <sheetName val="様式-8"/>
      <sheetName val="統一様式-5(1)（中間）"/>
      <sheetName val="統一様式-16"/>
      <sheetName val="統一様式-17"/>
      <sheetName val="統一様式-5(1)（指定）"/>
      <sheetName val="統一様式-19"/>
      <sheetName val="様式-9"/>
      <sheetName val="統一様式-5(1)（部分）"/>
      <sheetName val="統一様式-5(2)"/>
      <sheetName val="統一様式-22"/>
      <sheetName val="統一様式-23"/>
      <sheetName val="統一様式-24"/>
      <sheetName val="統一様式-25"/>
      <sheetName val="統一様式-28"/>
      <sheetName val="統一様式-29"/>
      <sheetName val="様式-10"/>
      <sheetName val="様式-11"/>
      <sheetName val="様式-12"/>
      <sheetName val="様式-13"/>
      <sheetName val="統一様式-34(1)"/>
      <sheetName val="統一様式-34(2)"/>
      <sheetName val="様式-15"/>
      <sheetName val="様式‐16"/>
      <sheetName val="様式-17"/>
      <sheetName val="統一様式-21"/>
      <sheetName val="統一様式-30"/>
      <sheetName val="統一様式-5(1)（完成）"/>
      <sheetName val="様式-18"/>
      <sheetName val="様式-19"/>
      <sheetName val="様式-2０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B6773-E81C-4C03-93B8-5BC4B627E4A6}">
  <sheetPr>
    <pageSetUpPr fitToPage="1"/>
  </sheetPr>
  <dimension ref="A1:AA73"/>
  <sheetViews>
    <sheetView showGridLines="0" tabSelected="1" workbookViewId="0">
      <selection activeCell="B3" sqref="B3"/>
    </sheetView>
  </sheetViews>
  <sheetFormatPr defaultRowHeight="13.5" x14ac:dyDescent="0.4"/>
  <cols>
    <col min="1" max="1" width="1.5" style="1" customWidth="1"/>
    <col min="2" max="2" width="1.875" style="1" customWidth="1"/>
    <col min="3" max="3" width="21.375" style="1" customWidth="1"/>
    <col min="4" max="4" width="3.5" style="1" customWidth="1"/>
    <col min="5" max="5" width="14.25" style="1" customWidth="1"/>
    <col min="6" max="7" width="10.5" style="1" customWidth="1"/>
    <col min="8" max="8" width="16.5" style="1" customWidth="1"/>
    <col min="9" max="9" width="16.25" style="1" customWidth="1"/>
    <col min="10" max="10" width="14.125" style="1" customWidth="1"/>
    <col min="11" max="13" width="9" style="1"/>
    <col min="14" max="15" width="3" style="1" customWidth="1"/>
    <col min="16" max="17" width="1.5" style="1" customWidth="1"/>
    <col min="18" max="18" width="21.375" style="1" customWidth="1"/>
    <col min="19" max="19" width="3.5" style="1" customWidth="1"/>
    <col min="20" max="20" width="14.25" style="1" customWidth="1"/>
    <col min="21" max="22" width="10.5" style="1" customWidth="1"/>
    <col min="23" max="23" width="16.5" style="1" customWidth="1"/>
    <col min="24" max="24" width="16.25" style="1" customWidth="1"/>
    <col min="25" max="25" width="14.125" style="1" customWidth="1"/>
    <col min="26" max="16384" width="9" style="1"/>
  </cols>
  <sheetData>
    <row r="1" spans="2:27" ht="18.75" x14ac:dyDescent="0.4">
      <c r="B1" s="2" t="s">
        <v>0</v>
      </c>
      <c r="L1" s="3"/>
      <c r="M1" s="3"/>
      <c r="N1" s="3"/>
      <c r="O1" s="3"/>
      <c r="Q1" s="2" t="s">
        <v>0</v>
      </c>
      <c r="AA1" s="3"/>
    </row>
    <row r="2" spans="2:27" ht="26.25" customHeight="1" x14ac:dyDescent="0.4">
      <c r="B2" s="4" t="s">
        <v>49</v>
      </c>
      <c r="L2" s="3"/>
      <c r="M2" s="3"/>
      <c r="N2" s="3"/>
      <c r="O2" s="3"/>
      <c r="Q2" s="4" t="s">
        <v>1</v>
      </c>
      <c r="AA2" s="3"/>
    </row>
    <row r="3" spans="2:27" x14ac:dyDescent="0.4">
      <c r="L3" s="3"/>
      <c r="M3" s="3"/>
      <c r="N3" s="3"/>
      <c r="O3" s="3"/>
      <c r="AA3" s="3"/>
    </row>
    <row r="4" spans="2:27" s="5" customFormat="1" ht="21" customHeight="1" x14ac:dyDescent="0.4">
      <c r="B4" s="5" t="s">
        <v>46</v>
      </c>
      <c r="L4" s="6"/>
      <c r="M4" s="6"/>
      <c r="N4" s="6"/>
      <c r="O4" s="6"/>
      <c r="Q4" s="5" t="s">
        <v>2</v>
      </c>
      <c r="AA4" s="6"/>
    </row>
    <row r="5" spans="2:27" s="5" customFormat="1" ht="21" customHeight="1" x14ac:dyDescent="0.4">
      <c r="B5" s="5" t="s">
        <v>47</v>
      </c>
      <c r="L5" s="6"/>
      <c r="M5" s="6"/>
      <c r="N5" s="6"/>
      <c r="O5" s="6"/>
      <c r="Q5" s="5" t="s">
        <v>3</v>
      </c>
      <c r="AA5" s="6"/>
    </row>
    <row r="6" spans="2:27" s="5" customFormat="1" ht="11.25" customHeight="1" x14ac:dyDescent="0.4">
      <c r="L6" s="6"/>
      <c r="M6" s="6"/>
      <c r="N6" s="6"/>
      <c r="O6" s="6"/>
      <c r="AA6" s="6"/>
    </row>
    <row r="7" spans="2:27" s="5" customFormat="1" ht="15.75" customHeight="1" x14ac:dyDescent="0.4">
      <c r="C7" s="5" t="s">
        <v>48</v>
      </c>
      <c r="L7" s="6"/>
      <c r="M7" s="6"/>
      <c r="N7" s="6"/>
      <c r="O7" s="6"/>
      <c r="R7" s="5" t="s">
        <v>48</v>
      </c>
      <c r="AA7" s="6"/>
    </row>
    <row r="8" spans="2:27" s="5" customFormat="1" ht="20.100000000000001" customHeight="1" x14ac:dyDescent="0.4">
      <c r="B8" s="7"/>
      <c r="C8" s="8" t="s">
        <v>4</v>
      </c>
      <c r="D8" s="9"/>
      <c r="E8" s="8" t="s">
        <v>5</v>
      </c>
      <c r="F8" s="10" t="s">
        <v>6</v>
      </c>
      <c r="G8" s="10" t="s">
        <v>7</v>
      </c>
      <c r="H8" s="10" t="s">
        <v>8</v>
      </c>
      <c r="I8" s="10" t="s">
        <v>9</v>
      </c>
      <c r="L8" s="11" t="s">
        <v>10</v>
      </c>
      <c r="M8" s="11"/>
      <c r="N8" s="12"/>
      <c r="O8" s="12"/>
      <c r="Q8" s="7"/>
      <c r="R8" s="8" t="s">
        <v>4</v>
      </c>
      <c r="S8" s="9"/>
      <c r="T8" s="8" t="s">
        <v>5</v>
      </c>
      <c r="U8" s="10" t="s">
        <v>6</v>
      </c>
      <c r="V8" s="10" t="s">
        <v>7</v>
      </c>
      <c r="W8" s="10" t="s">
        <v>8</v>
      </c>
      <c r="X8" s="10" t="s">
        <v>9</v>
      </c>
      <c r="AA8" s="6"/>
    </row>
    <row r="9" spans="2:27" s="13" customFormat="1" ht="15" customHeight="1" x14ac:dyDescent="0.4">
      <c r="B9" s="7"/>
      <c r="C9" s="8"/>
      <c r="D9" s="14"/>
      <c r="E9" s="8"/>
      <c r="F9" s="15" t="s">
        <v>11</v>
      </c>
      <c r="G9" s="15" t="s">
        <v>12</v>
      </c>
      <c r="H9" s="15" t="s">
        <v>13</v>
      </c>
      <c r="I9" s="15" t="s">
        <v>14</v>
      </c>
      <c r="L9" s="11" t="s">
        <v>15</v>
      </c>
      <c r="M9" s="11"/>
      <c r="N9" s="12"/>
      <c r="O9" s="12"/>
      <c r="Q9" s="7"/>
      <c r="R9" s="8"/>
      <c r="S9" s="14"/>
      <c r="T9" s="8"/>
      <c r="U9" s="15" t="s">
        <v>11</v>
      </c>
      <c r="V9" s="15" t="s">
        <v>12</v>
      </c>
      <c r="W9" s="15" t="s">
        <v>13</v>
      </c>
      <c r="X9" s="15" t="s">
        <v>14</v>
      </c>
      <c r="AA9" s="16"/>
    </row>
    <row r="10" spans="2:27" s="5" customFormat="1" ht="15.75" customHeight="1" x14ac:dyDescent="0.4">
      <c r="B10" s="7"/>
      <c r="C10" s="17"/>
      <c r="D10" s="18">
        <v>1</v>
      </c>
      <c r="E10" s="19"/>
      <c r="F10" s="19"/>
      <c r="G10" s="19"/>
      <c r="H10" s="20" t="str">
        <f>IFERROR(ROUND(G10/F10,3),"")</f>
        <v/>
      </c>
      <c r="I10" s="21" t="e">
        <f>ROUND(AVERAGE(H10:H13),3)</f>
        <v>#DIV/0!</v>
      </c>
      <c r="L10" s="22"/>
      <c r="M10" s="22"/>
      <c r="N10" s="22"/>
      <c r="O10" s="22"/>
      <c r="Q10" s="7"/>
      <c r="R10" s="17" t="s">
        <v>16</v>
      </c>
      <c r="S10" s="18">
        <v>1</v>
      </c>
      <c r="T10" s="19" t="s">
        <v>17</v>
      </c>
      <c r="U10" s="19">
        <v>30</v>
      </c>
      <c r="V10" s="19">
        <v>8</v>
      </c>
      <c r="W10" s="20">
        <f>IFERROR(ROUND(V10/U10,3),"")</f>
        <v>0.26700000000000002</v>
      </c>
      <c r="X10" s="21">
        <f>ROUND(AVERAGE(W10:W13),3)</f>
        <v>0.27400000000000002</v>
      </c>
      <c r="AA10" s="6"/>
    </row>
    <row r="11" spans="2:27" s="5" customFormat="1" ht="15.75" customHeight="1" x14ac:dyDescent="0.4">
      <c r="B11" s="7"/>
      <c r="C11" s="17"/>
      <c r="D11" s="18">
        <v>2</v>
      </c>
      <c r="E11" s="19"/>
      <c r="F11" s="19"/>
      <c r="G11" s="19"/>
      <c r="H11" s="20" t="str">
        <f t="shared" ref="H11:H13" si="0">IFERROR(ROUND(G11/F11,3),"")</f>
        <v/>
      </c>
      <c r="I11" s="8"/>
      <c r="L11" s="6"/>
      <c r="M11" s="6"/>
      <c r="N11" s="6"/>
      <c r="O11" s="6"/>
      <c r="Q11" s="7"/>
      <c r="R11" s="17"/>
      <c r="S11" s="18">
        <v>2</v>
      </c>
      <c r="T11" s="19" t="s">
        <v>18</v>
      </c>
      <c r="U11" s="19">
        <v>30</v>
      </c>
      <c r="V11" s="19">
        <v>8</v>
      </c>
      <c r="W11" s="20">
        <f t="shared" ref="W11:W13" si="1">IFERROR(ROUND(V11/U11,3),"")</f>
        <v>0.26700000000000002</v>
      </c>
      <c r="X11" s="8"/>
      <c r="AA11" s="6"/>
    </row>
    <row r="12" spans="2:27" s="5" customFormat="1" ht="15.75" customHeight="1" thickBot="1" x14ac:dyDescent="0.45">
      <c r="B12" s="7"/>
      <c r="C12" s="17"/>
      <c r="D12" s="18">
        <v>3</v>
      </c>
      <c r="E12" s="19"/>
      <c r="F12" s="19"/>
      <c r="G12" s="19"/>
      <c r="H12" s="20" t="str">
        <f t="shared" si="0"/>
        <v/>
      </c>
      <c r="I12" s="8"/>
      <c r="J12" s="23"/>
      <c r="L12" s="6"/>
      <c r="M12" s="6"/>
      <c r="N12" s="6"/>
      <c r="O12" s="6"/>
      <c r="Q12" s="7"/>
      <c r="R12" s="17" t="s">
        <v>19</v>
      </c>
      <c r="S12" s="18">
        <v>3</v>
      </c>
      <c r="T12" s="19" t="s">
        <v>20</v>
      </c>
      <c r="U12" s="19">
        <v>25</v>
      </c>
      <c r="V12" s="19">
        <v>7</v>
      </c>
      <c r="W12" s="20">
        <f t="shared" si="1"/>
        <v>0.28000000000000003</v>
      </c>
      <c r="X12" s="8"/>
      <c r="Y12" s="23"/>
      <c r="AA12" s="6"/>
    </row>
    <row r="13" spans="2:27" s="5" customFormat="1" ht="15.75" customHeight="1" thickBot="1" x14ac:dyDescent="0.45">
      <c r="B13" s="7"/>
      <c r="C13" s="17"/>
      <c r="D13" s="18">
        <v>4</v>
      </c>
      <c r="E13" s="19"/>
      <c r="F13" s="19"/>
      <c r="G13" s="19"/>
      <c r="H13" s="20" t="str">
        <f t="shared" si="0"/>
        <v/>
      </c>
      <c r="I13" s="8"/>
      <c r="J13" s="24" t="e">
        <f>IF(I10="","",IF(I10&gt;=0.285,"4週8休以上",IF(I10&gt;=0.25,"4週7休以上4週8休未満",IF(I10&gt;=0.214,"4週6休以上4週7休未満",IF(0.214&gt;I10,"4週6休未満")))))</f>
        <v>#DIV/0!</v>
      </c>
      <c r="L13" s="6"/>
      <c r="M13" s="6"/>
      <c r="N13" s="6"/>
      <c r="O13" s="6"/>
      <c r="Q13" s="7"/>
      <c r="R13" s="17"/>
      <c r="S13" s="18">
        <v>4</v>
      </c>
      <c r="T13" s="19" t="s">
        <v>21</v>
      </c>
      <c r="U13" s="19">
        <v>25</v>
      </c>
      <c r="V13" s="19">
        <v>7</v>
      </c>
      <c r="W13" s="20">
        <f t="shared" si="1"/>
        <v>0.28000000000000003</v>
      </c>
      <c r="X13" s="8"/>
      <c r="Y13" s="24" t="str">
        <f>IF(X10="","",IF(X10&gt;=0.285,"4週8休以上",IF(X10&gt;=0.25,"4週7休以上4週8休未満",IF(X10&gt;=0.214,"4週6休以上4週7休未満",IF(0.214&gt;X10,"4週6休未満")))))</f>
        <v>4週7休以上4週8休未満</v>
      </c>
      <c r="AA13" s="6"/>
    </row>
    <row r="14" spans="2:27" s="5" customFormat="1" ht="15.75" customHeight="1" x14ac:dyDescent="0.4">
      <c r="B14" s="25"/>
      <c r="C14" s="26"/>
      <c r="D14" s="27"/>
      <c r="G14" s="28"/>
      <c r="H14" s="29"/>
      <c r="I14" s="25"/>
      <c r="J14" s="30"/>
      <c r="L14" s="6"/>
      <c r="M14" s="6"/>
      <c r="N14" s="6"/>
      <c r="O14" s="6"/>
      <c r="Q14" s="25"/>
      <c r="R14" s="26"/>
      <c r="S14" s="27"/>
      <c r="V14" s="31" t="s">
        <v>22</v>
      </c>
      <c r="W14" s="29"/>
      <c r="X14" s="25"/>
      <c r="Y14" s="32" t="s">
        <v>23</v>
      </c>
      <c r="AA14" s="6"/>
    </row>
    <row r="15" spans="2:27" s="5" customFormat="1" ht="15.75" customHeight="1" x14ac:dyDescent="0.4">
      <c r="C15" s="5" t="s">
        <v>48</v>
      </c>
      <c r="D15" s="27"/>
      <c r="L15" s="6"/>
      <c r="M15" s="6"/>
      <c r="N15" s="6"/>
      <c r="O15" s="6"/>
      <c r="R15" s="5" t="s">
        <v>48</v>
      </c>
      <c r="S15" s="27"/>
      <c r="AA15" s="6"/>
    </row>
    <row r="16" spans="2:27" s="5" customFormat="1" ht="20.100000000000001" customHeight="1" x14ac:dyDescent="0.4">
      <c r="C16" s="8" t="s">
        <v>4</v>
      </c>
      <c r="D16" s="9"/>
      <c r="E16" s="8" t="s">
        <v>5</v>
      </c>
      <c r="F16" s="10" t="s">
        <v>6</v>
      </c>
      <c r="G16" s="10" t="s">
        <v>7</v>
      </c>
      <c r="H16" s="10" t="s">
        <v>8</v>
      </c>
      <c r="I16" s="10" t="s">
        <v>9</v>
      </c>
      <c r="L16" s="6"/>
      <c r="M16" s="6"/>
      <c r="N16" s="6"/>
      <c r="O16" s="6"/>
      <c r="R16" s="8" t="s">
        <v>4</v>
      </c>
      <c r="S16" s="9"/>
      <c r="T16" s="8" t="s">
        <v>5</v>
      </c>
      <c r="U16" s="10" t="s">
        <v>6</v>
      </c>
      <c r="V16" s="10" t="s">
        <v>7</v>
      </c>
      <c r="W16" s="10" t="s">
        <v>8</v>
      </c>
      <c r="X16" s="10" t="s">
        <v>9</v>
      </c>
      <c r="AA16" s="6"/>
    </row>
    <row r="17" spans="3:27" s="13" customFormat="1" ht="15" customHeight="1" x14ac:dyDescent="0.4">
      <c r="C17" s="9"/>
      <c r="D17" s="33"/>
      <c r="E17" s="9"/>
      <c r="F17" s="34" t="s">
        <v>11</v>
      </c>
      <c r="G17" s="34" t="s">
        <v>12</v>
      </c>
      <c r="H17" s="34" t="s">
        <v>13</v>
      </c>
      <c r="I17" s="34" t="s">
        <v>14</v>
      </c>
      <c r="L17" s="16"/>
      <c r="M17" s="16"/>
      <c r="N17" s="16"/>
      <c r="O17" s="16"/>
      <c r="R17" s="9"/>
      <c r="S17" s="33"/>
      <c r="T17" s="9"/>
      <c r="U17" s="34" t="s">
        <v>11</v>
      </c>
      <c r="V17" s="34" t="s">
        <v>12</v>
      </c>
      <c r="W17" s="34" t="s">
        <v>13</v>
      </c>
      <c r="X17" s="34" t="s">
        <v>14</v>
      </c>
      <c r="AA17" s="16"/>
    </row>
    <row r="18" spans="3:27" s="5" customFormat="1" ht="15.75" customHeight="1" x14ac:dyDescent="0.4">
      <c r="C18" s="17"/>
      <c r="D18" s="18">
        <v>1</v>
      </c>
      <c r="E18" s="19"/>
      <c r="F18" s="19"/>
      <c r="G18" s="19"/>
      <c r="H18" s="20" t="str">
        <f>IFERROR(ROUND(G18/F18,3),"")</f>
        <v/>
      </c>
      <c r="I18" s="21" t="e">
        <f>ROUND(AVERAGE(H18:H23),3)</f>
        <v>#DIV/0!</v>
      </c>
      <c r="L18" s="6"/>
      <c r="M18" s="6"/>
      <c r="N18" s="6"/>
      <c r="O18" s="6"/>
      <c r="R18" s="17" t="s">
        <v>16</v>
      </c>
      <c r="S18" s="18">
        <v>1</v>
      </c>
      <c r="T18" s="19" t="s">
        <v>17</v>
      </c>
      <c r="U18" s="19">
        <v>31</v>
      </c>
      <c r="V18" s="19">
        <v>9</v>
      </c>
      <c r="W18" s="20">
        <f>IFERROR(ROUND(V18/U18,3),"")</f>
        <v>0.28999999999999998</v>
      </c>
      <c r="X18" s="21">
        <f>ROUND(AVERAGE(W18:W23),3)</f>
        <v>0.28899999999999998</v>
      </c>
      <c r="AA18" s="6"/>
    </row>
    <row r="19" spans="3:27" s="5" customFormat="1" ht="15.75" customHeight="1" x14ac:dyDescent="0.4">
      <c r="C19" s="17"/>
      <c r="D19" s="18">
        <v>2</v>
      </c>
      <c r="E19" s="19"/>
      <c r="F19" s="19"/>
      <c r="G19" s="19"/>
      <c r="H19" s="20" t="str">
        <f t="shared" ref="H19:H23" si="2">IFERROR(ROUND(G19/F19,3),"")</f>
        <v/>
      </c>
      <c r="I19" s="21"/>
      <c r="L19" s="6"/>
      <c r="M19" s="6"/>
      <c r="N19" s="6"/>
      <c r="O19" s="6"/>
      <c r="R19" s="17"/>
      <c r="S19" s="18">
        <v>2</v>
      </c>
      <c r="T19" s="19" t="s">
        <v>18</v>
      </c>
      <c r="U19" s="19">
        <v>31</v>
      </c>
      <c r="V19" s="19">
        <v>9</v>
      </c>
      <c r="W19" s="20">
        <f t="shared" ref="W19:W23" si="3">IFERROR(ROUND(V19/U19,3),"")</f>
        <v>0.28999999999999998</v>
      </c>
      <c r="X19" s="21"/>
      <c r="AA19" s="6"/>
    </row>
    <row r="20" spans="3:27" s="5" customFormat="1" ht="15.75" customHeight="1" x14ac:dyDescent="0.4">
      <c r="C20" s="17"/>
      <c r="D20" s="18">
        <v>3</v>
      </c>
      <c r="E20" s="19"/>
      <c r="F20" s="19"/>
      <c r="G20" s="19"/>
      <c r="H20" s="20" t="str">
        <f t="shared" si="2"/>
        <v/>
      </c>
      <c r="I20" s="8"/>
      <c r="L20" s="6"/>
      <c r="M20" s="6"/>
      <c r="N20" s="6"/>
      <c r="O20" s="6"/>
      <c r="R20" s="17" t="s">
        <v>19</v>
      </c>
      <c r="S20" s="18">
        <v>3</v>
      </c>
      <c r="T20" s="19" t="s">
        <v>20</v>
      </c>
      <c r="U20" s="19">
        <v>31</v>
      </c>
      <c r="V20" s="19">
        <v>9</v>
      </c>
      <c r="W20" s="20">
        <f t="shared" si="3"/>
        <v>0.28999999999999998</v>
      </c>
      <c r="X20" s="8"/>
      <c r="AA20" s="6"/>
    </row>
    <row r="21" spans="3:27" s="5" customFormat="1" ht="15.75" customHeight="1" x14ac:dyDescent="0.4">
      <c r="C21" s="17"/>
      <c r="D21" s="18">
        <v>4</v>
      </c>
      <c r="E21" s="19"/>
      <c r="F21" s="19"/>
      <c r="G21" s="19"/>
      <c r="H21" s="20" t="str">
        <f t="shared" si="2"/>
        <v/>
      </c>
      <c r="I21" s="8"/>
      <c r="L21" s="6"/>
      <c r="M21" s="6"/>
      <c r="N21" s="6"/>
      <c r="O21" s="6"/>
      <c r="R21" s="17"/>
      <c r="S21" s="18">
        <v>4</v>
      </c>
      <c r="T21" s="19" t="s">
        <v>21</v>
      </c>
      <c r="U21" s="19">
        <v>31</v>
      </c>
      <c r="V21" s="19">
        <v>9</v>
      </c>
      <c r="W21" s="20">
        <f t="shared" si="3"/>
        <v>0.28999999999999998</v>
      </c>
      <c r="X21" s="8"/>
      <c r="AA21" s="6"/>
    </row>
    <row r="22" spans="3:27" s="5" customFormat="1" ht="15.75" customHeight="1" thickBot="1" x14ac:dyDescent="0.45">
      <c r="C22" s="17"/>
      <c r="D22" s="18">
        <v>5</v>
      </c>
      <c r="E22" s="19"/>
      <c r="F22" s="19"/>
      <c r="G22" s="19"/>
      <c r="H22" s="20" t="str">
        <f t="shared" si="2"/>
        <v/>
      </c>
      <c r="I22" s="8"/>
      <c r="L22" s="6"/>
      <c r="M22" s="6"/>
      <c r="N22" s="6"/>
      <c r="O22" s="6"/>
      <c r="R22" s="17" t="s">
        <v>24</v>
      </c>
      <c r="S22" s="18">
        <v>5</v>
      </c>
      <c r="T22" s="19" t="s">
        <v>25</v>
      </c>
      <c r="U22" s="19">
        <v>21</v>
      </c>
      <c r="V22" s="19">
        <v>6</v>
      </c>
      <c r="W22" s="20">
        <f t="shared" si="3"/>
        <v>0.28599999999999998</v>
      </c>
      <c r="X22" s="8"/>
      <c r="AA22" s="6"/>
    </row>
    <row r="23" spans="3:27" s="5" customFormat="1" ht="15.75" customHeight="1" thickBot="1" x14ac:dyDescent="0.45">
      <c r="C23" s="17"/>
      <c r="D23" s="18">
        <v>6</v>
      </c>
      <c r="E23" s="19"/>
      <c r="F23" s="19"/>
      <c r="G23" s="19"/>
      <c r="H23" s="20" t="str">
        <f t="shared" si="2"/>
        <v/>
      </c>
      <c r="I23" s="8"/>
      <c r="J23" s="24" t="e">
        <f>IF(I18="","",IF(I18&gt;=0.285,"4週8休以上",IF(I18&gt;=0.25,"4週7休以上4週8休未満",IF(I18&gt;=0.214,"4週6休以上4週7休未満",IF(0.214&gt;I18,"4週6休未満")))))</f>
        <v>#DIV/0!</v>
      </c>
      <c r="L23" s="6"/>
      <c r="M23" s="6"/>
      <c r="N23" s="6"/>
      <c r="O23" s="6"/>
      <c r="R23" s="17"/>
      <c r="S23" s="18">
        <v>6</v>
      </c>
      <c r="T23" s="19" t="s">
        <v>26</v>
      </c>
      <c r="U23" s="19">
        <v>21</v>
      </c>
      <c r="V23" s="19">
        <v>6</v>
      </c>
      <c r="W23" s="20">
        <f t="shared" si="3"/>
        <v>0.28599999999999998</v>
      </c>
      <c r="X23" s="8"/>
      <c r="Y23" s="24" t="str">
        <f>IF(X18="","",IF(X18&gt;=0.285,"4週8休以上",IF(X18&gt;=0.25,"4週7休以上4週8休未満",IF(X18&gt;=0.214,"4週6休以上4週7休未満",IF(0.214&gt;X18,"4週6休未満")))))</f>
        <v>4週8休以上</v>
      </c>
      <c r="AA23" s="6"/>
    </row>
    <row r="24" spans="3:27" s="5" customFormat="1" ht="14.25" x14ac:dyDescent="0.4">
      <c r="D24" s="27"/>
      <c r="G24" s="28"/>
      <c r="I24" s="30"/>
      <c r="L24" s="6"/>
      <c r="M24" s="6"/>
      <c r="N24" s="6"/>
      <c r="O24" s="6"/>
      <c r="S24" s="27"/>
      <c r="V24" s="28"/>
      <c r="X24" s="30"/>
      <c r="AA24" s="6"/>
    </row>
    <row r="25" spans="3:27" s="5" customFormat="1" ht="15.75" customHeight="1" x14ac:dyDescent="0.4">
      <c r="C25" s="5" t="s">
        <v>48</v>
      </c>
      <c r="D25" s="27"/>
      <c r="L25" s="6"/>
      <c r="M25" s="6"/>
      <c r="N25" s="6"/>
      <c r="O25" s="6"/>
      <c r="R25" s="5" t="s">
        <v>48</v>
      </c>
      <c r="S25" s="27"/>
      <c r="AA25" s="6"/>
    </row>
    <row r="26" spans="3:27" s="5" customFormat="1" ht="20.100000000000001" customHeight="1" x14ac:dyDescent="0.4">
      <c r="C26" s="8" t="s">
        <v>4</v>
      </c>
      <c r="D26" s="9"/>
      <c r="E26" s="8" t="s">
        <v>5</v>
      </c>
      <c r="F26" s="10" t="s">
        <v>6</v>
      </c>
      <c r="G26" s="10" t="s">
        <v>7</v>
      </c>
      <c r="H26" s="10" t="s">
        <v>8</v>
      </c>
      <c r="I26" s="10" t="s">
        <v>9</v>
      </c>
      <c r="L26" s="6"/>
      <c r="M26" s="6"/>
      <c r="N26" s="6"/>
      <c r="O26" s="6"/>
      <c r="R26" s="8" t="s">
        <v>4</v>
      </c>
      <c r="S26" s="9"/>
      <c r="T26" s="8" t="s">
        <v>5</v>
      </c>
      <c r="U26" s="10" t="s">
        <v>6</v>
      </c>
      <c r="V26" s="10" t="s">
        <v>7</v>
      </c>
      <c r="W26" s="10" t="s">
        <v>8</v>
      </c>
      <c r="X26" s="10" t="s">
        <v>9</v>
      </c>
      <c r="AA26" s="6"/>
    </row>
    <row r="27" spans="3:27" s="13" customFormat="1" ht="15" customHeight="1" x14ac:dyDescent="0.4">
      <c r="C27" s="9"/>
      <c r="D27" s="33"/>
      <c r="E27" s="9"/>
      <c r="F27" s="34" t="s">
        <v>11</v>
      </c>
      <c r="G27" s="34" t="s">
        <v>12</v>
      </c>
      <c r="H27" s="34" t="s">
        <v>13</v>
      </c>
      <c r="I27" s="34" t="s">
        <v>14</v>
      </c>
      <c r="L27" s="16"/>
      <c r="M27" s="16"/>
      <c r="N27" s="16"/>
      <c r="O27" s="16"/>
      <c r="R27" s="9"/>
      <c r="S27" s="33"/>
      <c r="T27" s="9"/>
      <c r="U27" s="34" t="s">
        <v>11</v>
      </c>
      <c r="V27" s="34" t="s">
        <v>12</v>
      </c>
      <c r="W27" s="34" t="s">
        <v>13</v>
      </c>
      <c r="X27" s="34" t="s">
        <v>14</v>
      </c>
      <c r="AA27" s="16"/>
    </row>
    <row r="28" spans="3:27" s="5" customFormat="1" ht="15.75" customHeight="1" x14ac:dyDescent="0.4">
      <c r="C28" s="35"/>
      <c r="D28" s="18">
        <v>1</v>
      </c>
      <c r="E28" s="19"/>
      <c r="F28" s="19"/>
      <c r="G28" s="19"/>
      <c r="H28" s="20" t="str">
        <f t="shared" ref="H28:H33" si="4">IFERROR(ROUND(G28/F28,3),"")</f>
        <v/>
      </c>
      <c r="I28" s="21" t="e">
        <f>ROUND(AVERAGE(H28:H33),3)</f>
        <v>#DIV/0!</v>
      </c>
      <c r="L28" s="6"/>
      <c r="M28" s="6"/>
      <c r="N28" s="6"/>
      <c r="O28" s="6"/>
      <c r="R28" s="35" t="s">
        <v>16</v>
      </c>
      <c r="S28" s="18">
        <v>1</v>
      </c>
      <c r="T28" s="19" t="s">
        <v>17</v>
      </c>
      <c r="U28" s="19">
        <v>30</v>
      </c>
      <c r="V28" s="19">
        <v>9</v>
      </c>
      <c r="W28" s="20">
        <f t="shared" ref="W28:W33" si="5">IFERROR(ROUND(V28/U28,3),"")</f>
        <v>0.3</v>
      </c>
      <c r="X28" s="21">
        <f>ROUND(AVERAGE(W28:W33),3)</f>
        <v>0.29199999999999998</v>
      </c>
      <c r="AA28" s="6"/>
    </row>
    <row r="29" spans="3:27" s="5" customFormat="1" ht="15.75" customHeight="1" x14ac:dyDescent="0.4">
      <c r="C29" s="36"/>
      <c r="D29" s="18">
        <v>2</v>
      </c>
      <c r="E29" s="19"/>
      <c r="F29" s="19"/>
      <c r="G29" s="19"/>
      <c r="H29" s="20" t="str">
        <f t="shared" si="4"/>
        <v/>
      </c>
      <c r="I29" s="21"/>
      <c r="L29" s="6"/>
      <c r="M29" s="6"/>
      <c r="N29" s="6"/>
      <c r="O29" s="6"/>
      <c r="R29" s="36"/>
      <c r="S29" s="18">
        <v>2</v>
      </c>
      <c r="T29" s="19" t="s">
        <v>18</v>
      </c>
      <c r="U29" s="19">
        <v>30</v>
      </c>
      <c r="V29" s="19">
        <v>9</v>
      </c>
      <c r="W29" s="20">
        <f t="shared" si="5"/>
        <v>0.3</v>
      </c>
      <c r="X29" s="21"/>
      <c r="AA29" s="6"/>
    </row>
    <row r="30" spans="3:27" s="5" customFormat="1" ht="15.75" customHeight="1" x14ac:dyDescent="0.4">
      <c r="C30" s="17"/>
      <c r="D30" s="18">
        <v>3</v>
      </c>
      <c r="E30" s="19"/>
      <c r="F30" s="19"/>
      <c r="G30" s="19"/>
      <c r="H30" s="20" t="str">
        <f t="shared" si="4"/>
        <v/>
      </c>
      <c r="I30" s="8"/>
      <c r="L30" s="6"/>
      <c r="M30" s="6"/>
      <c r="N30" s="6"/>
      <c r="O30" s="6"/>
      <c r="R30" s="17" t="s">
        <v>19</v>
      </c>
      <c r="S30" s="18">
        <v>3</v>
      </c>
      <c r="T30" s="19" t="s">
        <v>20</v>
      </c>
      <c r="U30" s="19">
        <v>21</v>
      </c>
      <c r="V30" s="19">
        <v>6</v>
      </c>
      <c r="W30" s="20">
        <f t="shared" si="5"/>
        <v>0.28599999999999998</v>
      </c>
      <c r="X30" s="8"/>
      <c r="AA30" s="6"/>
    </row>
    <row r="31" spans="3:27" s="5" customFormat="1" ht="15.75" customHeight="1" x14ac:dyDescent="0.4">
      <c r="C31" s="17"/>
      <c r="D31" s="18">
        <v>4</v>
      </c>
      <c r="E31" s="19"/>
      <c r="F31" s="19"/>
      <c r="G31" s="19"/>
      <c r="H31" s="20" t="str">
        <f t="shared" si="4"/>
        <v/>
      </c>
      <c r="I31" s="8"/>
      <c r="L31" s="6"/>
      <c r="M31" s="6"/>
      <c r="N31" s="6"/>
      <c r="O31" s="6"/>
      <c r="R31" s="17"/>
      <c r="S31" s="18">
        <v>4</v>
      </c>
      <c r="T31" s="19" t="s">
        <v>21</v>
      </c>
      <c r="U31" s="19"/>
      <c r="V31" s="19"/>
      <c r="W31" s="20" t="str">
        <f t="shared" si="5"/>
        <v/>
      </c>
      <c r="X31" s="8"/>
      <c r="AA31" s="6"/>
    </row>
    <row r="32" spans="3:27" s="5" customFormat="1" ht="15.75" customHeight="1" thickBot="1" x14ac:dyDescent="0.45">
      <c r="C32" s="17"/>
      <c r="D32" s="18">
        <v>5</v>
      </c>
      <c r="E32" s="19"/>
      <c r="F32" s="19"/>
      <c r="G32" s="19"/>
      <c r="H32" s="20" t="str">
        <f t="shared" si="4"/>
        <v/>
      </c>
      <c r="I32" s="8"/>
      <c r="L32" s="6"/>
      <c r="M32" s="6"/>
      <c r="N32" s="6"/>
      <c r="O32" s="6"/>
      <c r="R32" s="17" t="s">
        <v>24</v>
      </c>
      <c r="S32" s="18">
        <v>5</v>
      </c>
      <c r="T32" s="19" t="s">
        <v>25</v>
      </c>
      <c r="U32" s="19">
        <v>14</v>
      </c>
      <c r="V32" s="19">
        <v>4</v>
      </c>
      <c r="W32" s="20">
        <f t="shared" si="5"/>
        <v>0.28599999999999998</v>
      </c>
      <c r="X32" s="8"/>
      <c r="AA32" s="6"/>
    </row>
    <row r="33" spans="3:27" s="5" customFormat="1" ht="15.75" customHeight="1" thickBot="1" x14ac:dyDescent="0.45">
      <c r="C33" s="17"/>
      <c r="D33" s="18">
        <v>6</v>
      </c>
      <c r="E33" s="19"/>
      <c r="F33" s="19"/>
      <c r="G33" s="19"/>
      <c r="H33" s="20" t="str">
        <f t="shared" si="4"/>
        <v/>
      </c>
      <c r="I33" s="8"/>
      <c r="J33" s="24" t="e">
        <f>IF(I28="","",IF(I28&gt;=0.285,"4週8休以上",IF(I28&gt;=0.25,"4週7休以上4週8休未満",IF(I28&gt;=0.214,"4週6休以上4週7休未満",IF(0.214&gt;I28,"4週6休未満")))))</f>
        <v>#DIV/0!</v>
      </c>
      <c r="L33" s="6"/>
      <c r="M33" s="6"/>
      <c r="N33" s="6"/>
      <c r="O33" s="6"/>
      <c r="R33" s="17"/>
      <c r="S33" s="18">
        <v>6</v>
      </c>
      <c r="T33" s="19" t="s">
        <v>26</v>
      </c>
      <c r="U33" s="19">
        <v>14</v>
      </c>
      <c r="V33" s="19">
        <v>4</v>
      </c>
      <c r="W33" s="20">
        <f t="shared" si="5"/>
        <v>0.28599999999999998</v>
      </c>
      <c r="X33" s="8"/>
      <c r="Y33" s="24" t="str">
        <f>IF(X28="","",IF(X28&gt;=0.285,"4週8休以上",IF(X28&gt;=0.25,"4週7休以上4週8休未満",IF(X28&gt;=0.214,"4週6休以上4週7休未満",IF(0.214&gt;X28,"4週6休未満")))))</f>
        <v>4週8休以上</v>
      </c>
      <c r="AA33" s="6"/>
    </row>
    <row r="34" spans="3:27" s="5" customFormat="1" ht="28.5" customHeight="1" x14ac:dyDescent="0.4">
      <c r="D34" s="27"/>
      <c r="G34" s="28"/>
      <c r="I34" s="30"/>
      <c r="L34" s="6"/>
      <c r="M34" s="6"/>
      <c r="N34" s="6"/>
      <c r="O34" s="6"/>
      <c r="S34" s="27"/>
      <c r="V34" s="28"/>
      <c r="X34" s="30"/>
      <c r="AA34" s="6"/>
    </row>
    <row r="35" spans="3:27" s="5" customFormat="1" ht="28.5" customHeight="1" x14ac:dyDescent="0.4">
      <c r="D35" s="27"/>
      <c r="G35" s="28"/>
      <c r="I35" s="30"/>
      <c r="L35" s="6"/>
      <c r="M35" s="6"/>
      <c r="N35" s="6"/>
      <c r="O35" s="6"/>
      <c r="S35" s="27"/>
      <c r="V35" s="28"/>
      <c r="X35" s="30"/>
      <c r="AA35" s="6"/>
    </row>
    <row r="36" spans="3:27" x14ac:dyDescent="0.4">
      <c r="L36" s="3"/>
      <c r="M36" s="3"/>
      <c r="N36" s="3"/>
      <c r="O36" s="3"/>
      <c r="AA36" s="3"/>
    </row>
    <row r="37" spans="3:27" s="5" customFormat="1" ht="15.75" customHeight="1" x14ac:dyDescent="0.4">
      <c r="C37" s="5" t="s">
        <v>27</v>
      </c>
      <c r="D37" s="27"/>
      <c r="L37" s="6"/>
      <c r="M37" s="6"/>
      <c r="N37" s="6"/>
      <c r="O37" s="6"/>
      <c r="R37" s="5" t="s">
        <v>27</v>
      </c>
      <c r="S37" s="27"/>
      <c r="AA37" s="6"/>
    </row>
    <row r="38" spans="3:27" s="5" customFormat="1" ht="15.75" customHeight="1" x14ac:dyDescent="0.4">
      <c r="D38" s="27"/>
      <c r="L38" s="6"/>
      <c r="M38" s="6"/>
      <c r="N38" s="6"/>
      <c r="O38" s="6"/>
      <c r="S38" s="27"/>
      <c r="AA38" s="6"/>
    </row>
    <row r="39" spans="3:27" s="5" customFormat="1" ht="20.100000000000001" customHeight="1" x14ac:dyDescent="0.4">
      <c r="C39" s="8" t="s">
        <v>4</v>
      </c>
      <c r="D39" s="9"/>
      <c r="E39" s="8" t="s">
        <v>5</v>
      </c>
      <c r="F39" s="10" t="s">
        <v>6</v>
      </c>
      <c r="G39" s="10" t="s">
        <v>7</v>
      </c>
      <c r="H39" s="10" t="s">
        <v>8</v>
      </c>
      <c r="I39" s="10" t="s">
        <v>9</v>
      </c>
      <c r="L39" s="6"/>
      <c r="M39" s="6"/>
      <c r="N39" s="6"/>
      <c r="O39" s="6"/>
      <c r="R39" s="8" t="s">
        <v>4</v>
      </c>
      <c r="S39" s="9"/>
      <c r="T39" s="8" t="s">
        <v>5</v>
      </c>
      <c r="U39" s="10" t="s">
        <v>6</v>
      </c>
      <c r="V39" s="10" t="s">
        <v>7</v>
      </c>
      <c r="W39" s="10" t="s">
        <v>8</v>
      </c>
      <c r="X39" s="10" t="s">
        <v>9</v>
      </c>
      <c r="AA39" s="6"/>
    </row>
    <row r="40" spans="3:27" s="13" customFormat="1" ht="15" customHeight="1" x14ac:dyDescent="0.4">
      <c r="C40" s="8"/>
      <c r="D40" s="14"/>
      <c r="E40" s="8"/>
      <c r="F40" s="15" t="s">
        <v>11</v>
      </c>
      <c r="G40" s="15" t="s">
        <v>12</v>
      </c>
      <c r="H40" s="15" t="s">
        <v>13</v>
      </c>
      <c r="I40" s="15" t="s">
        <v>14</v>
      </c>
      <c r="L40" s="16"/>
      <c r="M40" s="16"/>
      <c r="N40" s="16"/>
      <c r="O40" s="16"/>
      <c r="R40" s="8"/>
      <c r="S40" s="14"/>
      <c r="T40" s="8"/>
      <c r="U40" s="15" t="s">
        <v>11</v>
      </c>
      <c r="V40" s="15" t="s">
        <v>12</v>
      </c>
      <c r="W40" s="15" t="s">
        <v>13</v>
      </c>
      <c r="X40" s="15" t="s">
        <v>14</v>
      </c>
      <c r="AA40" s="16"/>
    </row>
    <row r="41" spans="3:27" s="5" customFormat="1" ht="15.75" customHeight="1" x14ac:dyDescent="0.4">
      <c r="C41" s="37" t="s">
        <v>16</v>
      </c>
      <c r="D41" s="38">
        <v>1</v>
      </c>
      <c r="E41" s="39" t="s">
        <v>17</v>
      </c>
      <c r="F41" s="39">
        <f>SUM(F10,F18,F28)</f>
        <v>0</v>
      </c>
      <c r="G41" s="39">
        <f>SUM(G10,G18,G28)</f>
        <v>0</v>
      </c>
      <c r="H41" s="40" t="str">
        <f t="shared" ref="H41:H46" si="6">IFERROR(ROUND(G41/F41,3),"")</f>
        <v/>
      </c>
      <c r="I41" s="41" t="e">
        <f>ROUND(AVERAGE(H41:H46),3)</f>
        <v>#DIV/0!</v>
      </c>
      <c r="L41" s="6"/>
      <c r="M41" s="6"/>
      <c r="N41" s="6"/>
      <c r="O41" s="6"/>
      <c r="R41" s="37" t="s">
        <v>16</v>
      </c>
      <c r="S41" s="38">
        <v>1</v>
      </c>
      <c r="T41" s="39" t="s">
        <v>17</v>
      </c>
      <c r="U41" s="39">
        <f>SUM(U10,U18,U28)</f>
        <v>91</v>
      </c>
      <c r="V41" s="39">
        <f>SUM(V10,V18,V28)</f>
        <v>26</v>
      </c>
      <c r="W41" s="40">
        <f t="shared" ref="W41:W46" si="7">IFERROR(ROUND(V41/U41,3),"")</f>
        <v>0.28599999999999998</v>
      </c>
      <c r="X41" s="41">
        <f>ROUND(AVERAGE(W41:W46),3)</f>
        <v>0.28599999999999998</v>
      </c>
      <c r="AA41" s="6"/>
    </row>
    <row r="42" spans="3:27" s="5" customFormat="1" ht="15.75" customHeight="1" x14ac:dyDescent="0.4">
      <c r="C42" s="36"/>
      <c r="D42" s="18">
        <v>2</v>
      </c>
      <c r="E42" s="19" t="s">
        <v>18</v>
      </c>
      <c r="F42" s="39">
        <f t="shared" ref="F42:G46" si="8">SUM(F11,F19,F29)</f>
        <v>0</v>
      </c>
      <c r="G42" s="39">
        <f t="shared" si="8"/>
        <v>0</v>
      </c>
      <c r="H42" s="20" t="str">
        <f t="shared" si="6"/>
        <v/>
      </c>
      <c r="I42" s="41"/>
      <c r="L42" s="6"/>
      <c r="M42" s="6"/>
      <c r="N42" s="6"/>
      <c r="O42" s="6"/>
      <c r="R42" s="36"/>
      <c r="S42" s="18">
        <v>2</v>
      </c>
      <c r="T42" s="19" t="s">
        <v>18</v>
      </c>
      <c r="U42" s="39">
        <f t="shared" ref="U42:V46" si="9">SUM(U11,U19,U29)</f>
        <v>91</v>
      </c>
      <c r="V42" s="39">
        <f t="shared" si="9"/>
        <v>26</v>
      </c>
      <c r="W42" s="20">
        <f t="shared" si="7"/>
        <v>0.28599999999999998</v>
      </c>
      <c r="X42" s="41"/>
      <c r="AA42" s="6"/>
    </row>
    <row r="43" spans="3:27" s="5" customFormat="1" ht="15.75" customHeight="1" x14ac:dyDescent="0.4">
      <c r="C43" s="35" t="s">
        <v>19</v>
      </c>
      <c r="D43" s="18">
        <v>3</v>
      </c>
      <c r="E43" s="19" t="s">
        <v>20</v>
      </c>
      <c r="F43" s="39">
        <f t="shared" si="8"/>
        <v>0</v>
      </c>
      <c r="G43" s="39">
        <f t="shared" si="8"/>
        <v>0</v>
      </c>
      <c r="H43" s="20" t="str">
        <f t="shared" si="6"/>
        <v/>
      </c>
      <c r="I43" s="33"/>
      <c r="L43" s="6"/>
      <c r="M43" s="6"/>
      <c r="N43" s="6"/>
      <c r="O43" s="6"/>
      <c r="R43" s="35" t="s">
        <v>19</v>
      </c>
      <c r="S43" s="18">
        <v>3</v>
      </c>
      <c r="T43" s="19" t="s">
        <v>20</v>
      </c>
      <c r="U43" s="39">
        <f t="shared" si="9"/>
        <v>77</v>
      </c>
      <c r="V43" s="39">
        <f t="shared" si="9"/>
        <v>22</v>
      </c>
      <c r="W43" s="20">
        <f t="shared" si="7"/>
        <v>0.28599999999999998</v>
      </c>
      <c r="X43" s="33"/>
      <c r="AA43" s="6"/>
    </row>
    <row r="44" spans="3:27" s="5" customFormat="1" ht="15.75" customHeight="1" x14ac:dyDescent="0.4">
      <c r="C44" s="36"/>
      <c r="D44" s="18">
        <v>4</v>
      </c>
      <c r="E44" s="19" t="s">
        <v>21</v>
      </c>
      <c r="F44" s="39">
        <f t="shared" si="8"/>
        <v>0</v>
      </c>
      <c r="G44" s="39">
        <f t="shared" si="8"/>
        <v>0</v>
      </c>
      <c r="H44" s="20" t="str">
        <f t="shared" si="6"/>
        <v/>
      </c>
      <c r="I44" s="33"/>
      <c r="L44" s="6"/>
      <c r="M44" s="6"/>
      <c r="N44" s="6"/>
      <c r="O44" s="6"/>
      <c r="R44" s="36"/>
      <c r="S44" s="18">
        <v>4</v>
      </c>
      <c r="T44" s="19" t="s">
        <v>21</v>
      </c>
      <c r="U44" s="39">
        <f t="shared" si="9"/>
        <v>56</v>
      </c>
      <c r="V44" s="39">
        <f t="shared" si="9"/>
        <v>16</v>
      </c>
      <c r="W44" s="20">
        <f t="shared" si="7"/>
        <v>0.28599999999999998</v>
      </c>
      <c r="X44" s="33"/>
      <c r="AA44" s="6"/>
    </row>
    <row r="45" spans="3:27" s="5" customFormat="1" ht="15.75" customHeight="1" thickBot="1" x14ac:dyDescent="0.45">
      <c r="C45" s="35" t="s">
        <v>24</v>
      </c>
      <c r="D45" s="18">
        <v>5</v>
      </c>
      <c r="E45" s="19" t="s">
        <v>25</v>
      </c>
      <c r="F45" s="39">
        <f t="shared" si="8"/>
        <v>0</v>
      </c>
      <c r="G45" s="39">
        <f t="shared" si="8"/>
        <v>0</v>
      </c>
      <c r="H45" s="20" t="str">
        <f t="shared" si="6"/>
        <v/>
      </c>
      <c r="I45" s="33"/>
      <c r="J45" s="42" t="s">
        <v>28</v>
      </c>
      <c r="L45" s="6"/>
      <c r="M45" s="6"/>
      <c r="N45" s="6"/>
      <c r="O45" s="6"/>
      <c r="R45" s="35" t="s">
        <v>24</v>
      </c>
      <c r="S45" s="18">
        <v>5</v>
      </c>
      <c r="T45" s="19" t="s">
        <v>25</v>
      </c>
      <c r="U45" s="39">
        <f t="shared" si="9"/>
        <v>35</v>
      </c>
      <c r="V45" s="39">
        <f t="shared" si="9"/>
        <v>10</v>
      </c>
      <c r="W45" s="20">
        <f t="shared" si="7"/>
        <v>0.28599999999999998</v>
      </c>
      <c r="X45" s="33"/>
      <c r="Y45" s="42" t="s">
        <v>28</v>
      </c>
      <c r="AA45" s="6"/>
    </row>
    <row r="46" spans="3:27" s="5" customFormat="1" ht="15.75" customHeight="1" thickBot="1" x14ac:dyDescent="0.45">
      <c r="C46" s="36"/>
      <c r="D46" s="18">
        <v>6</v>
      </c>
      <c r="E46" s="19" t="s">
        <v>26</v>
      </c>
      <c r="F46" s="39">
        <f t="shared" si="8"/>
        <v>0</v>
      </c>
      <c r="G46" s="39">
        <f t="shared" si="8"/>
        <v>0</v>
      </c>
      <c r="H46" s="20" t="str">
        <f t="shared" si="6"/>
        <v/>
      </c>
      <c r="I46" s="14"/>
      <c r="J46" s="43" t="e">
        <f>IF(I41="","",IF(I41&gt;=0.285,"4週8休以上",IF(I41&gt;=0.25,"4週7休以上4週8休未満",IF(I41&gt;=0.214,"4週6休以上4週7休未満",IF(0.214&gt;I41,"4週6休未満")))))</f>
        <v>#DIV/0!</v>
      </c>
      <c r="L46" s="6"/>
      <c r="M46" s="6"/>
      <c r="N46" s="6"/>
      <c r="O46" s="6"/>
      <c r="R46" s="36"/>
      <c r="S46" s="18">
        <v>6</v>
      </c>
      <c r="T46" s="19" t="s">
        <v>26</v>
      </c>
      <c r="U46" s="39">
        <f t="shared" si="9"/>
        <v>35</v>
      </c>
      <c r="V46" s="39">
        <f t="shared" si="9"/>
        <v>10</v>
      </c>
      <c r="W46" s="20">
        <f t="shared" si="7"/>
        <v>0.28599999999999998</v>
      </c>
      <c r="X46" s="14"/>
      <c r="Y46" s="43" t="str">
        <f>IF(X41="","",IF(X41&gt;=0.285,"4週8休以上",IF(X41&gt;=0.25,"4週7休以上4週8休未満",IF(X41&gt;=0.214,"4週6休以上4週7休未満",IF(0.214&gt;X41,"4週6休未満")))))</f>
        <v>4週8休以上</v>
      </c>
      <c r="AA46" s="6"/>
    </row>
    <row r="47" spans="3:27" s="5" customFormat="1" ht="28.5" customHeight="1" x14ac:dyDescent="0.4">
      <c r="D47" s="27"/>
      <c r="G47" s="28"/>
      <c r="I47" s="30"/>
      <c r="J47" s="30"/>
      <c r="L47" s="6"/>
      <c r="M47" s="6"/>
      <c r="N47" s="6"/>
      <c r="O47" s="6"/>
      <c r="S47" s="27"/>
      <c r="V47" s="28" t="s">
        <v>29</v>
      </c>
      <c r="X47" s="30"/>
      <c r="Y47" s="30" t="s">
        <v>30</v>
      </c>
      <c r="AA47" s="6"/>
    </row>
    <row r="48" spans="3:27" s="5" customFormat="1" ht="28.5" customHeight="1" x14ac:dyDescent="0.4">
      <c r="D48" s="27"/>
      <c r="G48" s="28"/>
      <c r="J48" s="44"/>
      <c r="L48" s="6"/>
      <c r="M48" s="6"/>
      <c r="N48" s="6"/>
      <c r="O48" s="6"/>
      <c r="S48" s="27"/>
      <c r="V48" s="28"/>
      <c r="Y48" s="44" t="s">
        <v>31</v>
      </c>
      <c r="AA48" s="6"/>
    </row>
    <row r="49" spans="1:27" s="5" customFormat="1" ht="14.25" x14ac:dyDescent="0.4">
      <c r="L49" s="6"/>
      <c r="M49" s="6"/>
      <c r="N49" s="6"/>
      <c r="O49" s="6"/>
      <c r="AA49" s="6"/>
    </row>
    <row r="50" spans="1:27" ht="18.75" customHeight="1" x14ac:dyDescent="0.4">
      <c r="C50" s="5" t="s">
        <v>32</v>
      </c>
      <c r="D50" s="5"/>
      <c r="E50" s="5"/>
      <c r="F50" s="5"/>
      <c r="G50" s="5"/>
      <c r="L50" s="3"/>
      <c r="M50" s="3"/>
      <c r="N50" s="3"/>
      <c r="O50" s="3"/>
      <c r="R50" s="5" t="s">
        <v>32</v>
      </c>
      <c r="S50" s="5"/>
      <c r="T50" s="5"/>
      <c r="U50" s="5"/>
      <c r="V50" s="5"/>
      <c r="AA50" s="3"/>
    </row>
    <row r="51" spans="1:27" ht="18.75" customHeight="1" x14ac:dyDescent="0.4">
      <c r="C51" s="5" t="s">
        <v>33</v>
      </c>
      <c r="D51" s="5"/>
      <c r="E51" s="5"/>
      <c r="F51" s="5"/>
      <c r="G51" s="5"/>
      <c r="L51" s="3"/>
      <c r="M51" s="3"/>
      <c r="N51" s="3"/>
      <c r="O51" s="3"/>
      <c r="R51" s="5" t="s">
        <v>33</v>
      </c>
      <c r="S51" s="5"/>
      <c r="T51" s="5"/>
      <c r="U51" s="5"/>
      <c r="V51" s="5"/>
      <c r="AA51" s="3"/>
    </row>
    <row r="52" spans="1:27" ht="18.75" customHeight="1" x14ac:dyDescent="0.4">
      <c r="C52" s="5" t="s">
        <v>34</v>
      </c>
      <c r="D52" s="5"/>
      <c r="E52" s="5"/>
      <c r="F52" s="5"/>
      <c r="G52" s="5"/>
      <c r="L52" s="3"/>
      <c r="M52" s="3"/>
      <c r="N52" s="3"/>
      <c r="O52" s="3"/>
      <c r="R52" s="5" t="s">
        <v>34</v>
      </c>
      <c r="S52" s="5"/>
      <c r="T52" s="5"/>
      <c r="U52" s="5"/>
      <c r="V52" s="5"/>
      <c r="AA52" s="3"/>
    </row>
    <row r="53" spans="1:27" s="5" customFormat="1" ht="18.75" customHeight="1" x14ac:dyDescent="0.4">
      <c r="C53" s="45" t="s">
        <v>9</v>
      </c>
      <c r="D53" s="46"/>
      <c r="E53" s="45" t="s">
        <v>35</v>
      </c>
      <c r="F53" s="47"/>
      <c r="L53" s="6"/>
      <c r="M53" s="6"/>
      <c r="N53" s="6"/>
      <c r="O53" s="6"/>
      <c r="R53" s="45" t="s">
        <v>9</v>
      </c>
      <c r="S53" s="46"/>
      <c r="T53" s="45" t="s">
        <v>35</v>
      </c>
      <c r="U53" s="47"/>
      <c r="AA53" s="6"/>
    </row>
    <row r="54" spans="1:27" s="5" customFormat="1" ht="18.75" customHeight="1" x14ac:dyDescent="0.4">
      <c r="C54" s="48" t="s">
        <v>36</v>
      </c>
      <c r="D54" s="49"/>
      <c r="E54" s="50" t="s">
        <v>37</v>
      </c>
      <c r="F54" s="51"/>
      <c r="L54" s="6"/>
      <c r="M54" s="6"/>
      <c r="N54" s="6"/>
      <c r="O54" s="6"/>
      <c r="R54" s="48" t="s">
        <v>36</v>
      </c>
      <c r="S54" s="49"/>
      <c r="T54" s="50" t="s">
        <v>37</v>
      </c>
      <c r="U54" s="51"/>
      <c r="AA54" s="6"/>
    </row>
    <row r="55" spans="1:27" s="5" customFormat="1" ht="18.75" customHeight="1" x14ac:dyDescent="0.4">
      <c r="C55" s="48" t="s">
        <v>38</v>
      </c>
      <c r="D55" s="49"/>
      <c r="E55" s="50" t="s">
        <v>39</v>
      </c>
      <c r="F55" s="51"/>
      <c r="L55" s="6"/>
      <c r="M55" s="6"/>
      <c r="N55" s="6"/>
      <c r="O55" s="6"/>
      <c r="R55" s="48" t="s">
        <v>38</v>
      </c>
      <c r="S55" s="49"/>
      <c r="T55" s="50" t="s">
        <v>39</v>
      </c>
      <c r="U55" s="51"/>
      <c r="AA55" s="6"/>
    </row>
    <row r="56" spans="1:27" s="5" customFormat="1" ht="18.75" customHeight="1" x14ac:dyDescent="0.4">
      <c r="C56" s="48" t="s">
        <v>40</v>
      </c>
      <c r="D56" s="49"/>
      <c r="E56" s="50" t="s">
        <v>41</v>
      </c>
      <c r="F56" s="51"/>
      <c r="G56" s="5" t="s">
        <v>42</v>
      </c>
      <c r="L56" s="6"/>
      <c r="M56" s="6"/>
      <c r="N56" s="6"/>
      <c r="O56" s="6"/>
      <c r="R56" s="48" t="s">
        <v>40</v>
      </c>
      <c r="S56" s="49"/>
      <c r="T56" s="50" t="s">
        <v>41</v>
      </c>
      <c r="U56" s="51"/>
      <c r="V56" s="5" t="s">
        <v>42</v>
      </c>
      <c r="AA56" s="6"/>
    </row>
    <row r="57" spans="1:27" s="5" customFormat="1" ht="18.75" customHeight="1" x14ac:dyDescent="0.4">
      <c r="C57" s="48" t="s">
        <v>43</v>
      </c>
      <c r="D57" s="49"/>
      <c r="E57" s="50" t="s">
        <v>44</v>
      </c>
      <c r="F57" s="51"/>
      <c r="G57" s="5" t="s">
        <v>42</v>
      </c>
      <c r="L57" s="6"/>
      <c r="M57" s="6"/>
      <c r="N57" s="6"/>
      <c r="O57" s="6"/>
      <c r="R57" s="48" t="s">
        <v>43</v>
      </c>
      <c r="S57" s="49"/>
      <c r="T57" s="50" t="s">
        <v>44</v>
      </c>
      <c r="U57" s="51"/>
      <c r="V57" s="5" t="s">
        <v>42</v>
      </c>
      <c r="AA57" s="6"/>
    </row>
    <row r="58" spans="1:27" s="5" customFormat="1" ht="11.25" customHeight="1" x14ac:dyDescent="0.4">
      <c r="L58" s="6"/>
      <c r="M58" s="6"/>
      <c r="N58" s="6"/>
      <c r="O58" s="6"/>
      <c r="AA58" s="6"/>
    </row>
    <row r="59" spans="1:27" ht="14.25" x14ac:dyDescent="0.4">
      <c r="C59" s="52" t="s">
        <v>45</v>
      </c>
      <c r="D59" s="5"/>
      <c r="E59" s="5"/>
      <c r="F59" s="5"/>
      <c r="G59" s="5"/>
      <c r="L59" s="3"/>
      <c r="M59" s="3"/>
      <c r="N59" s="3"/>
      <c r="O59" s="3"/>
      <c r="R59" s="52" t="s">
        <v>45</v>
      </c>
      <c r="AA59" s="3"/>
    </row>
    <row r="60" spans="1:27" ht="14.25" x14ac:dyDescent="0.4">
      <c r="A60" s="53"/>
      <c r="B60" s="3"/>
      <c r="C60" s="6"/>
      <c r="D60" s="6"/>
      <c r="E60" s="6"/>
      <c r="F60" s="6"/>
      <c r="G60" s="6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4.25" x14ac:dyDescent="0.4">
      <c r="A61" s="53"/>
      <c r="B61" s="3"/>
      <c r="C61" s="6"/>
      <c r="D61" s="6"/>
      <c r="E61" s="6"/>
      <c r="F61" s="6"/>
      <c r="G61" s="6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x14ac:dyDescent="0.4">
      <c r="A62" s="5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x14ac:dyDescent="0.4">
      <c r="A63" s="5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x14ac:dyDescent="0.4">
      <c r="A64" s="5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x14ac:dyDescent="0.4">
      <c r="A65" s="5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x14ac:dyDescent="0.4">
      <c r="A66" s="5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x14ac:dyDescent="0.4">
      <c r="A67" s="5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x14ac:dyDescent="0.4">
      <c r="A68" s="5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x14ac:dyDescent="0.4">
      <c r="A69" s="5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x14ac:dyDescent="0.4">
      <c r="A70" s="5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x14ac:dyDescent="0.4">
      <c r="A71" s="5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x14ac:dyDescent="0.4">
      <c r="A72" s="5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x14ac:dyDescent="0.4">
      <c r="A73" s="5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</sheetData>
  <mergeCells count="66">
    <mergeCell ref="E57:F57"/>
    <mergeCell ref="T57:U57"/>
    <mergeCell ref="E54:F54"/>
    <mergeCell ref="T54:U54"/>
    <mergeCell ref="E55:F55"/>
    <mergeCell ref="T55:U55"/>
    <mergeCell ref="E56:F56"/>
    <mergeCell ref="T56:U56"/>
    <mergeCell ref="C41:C42"/>
    <mergeCell ref="I41:I46"/>
    <mergeCell ref="R41:R42"/>
    <mergeCell ref="X41:X46"/>
    <mergeCell ref="C43:C44"/>
    <mergeCell ref="R43:R44"/>
    <mergeCell ref="C45:C46"/>
    <mergeCell ref="R45:R46"/>
    <mergeCell ref="C39:C40"/>
    <mergeCell ref="D39:D40"/>
    <mergeCell ref="E39:E40"/>
    <mergeCell ref="R39:R40"/>
    <mergeCell ref="S39:S40"/>
    <mergeCell ref="T39:T40"/>
    <mergeCell ref="C28:C29"/>
    <mergeCell ref="I28:I33"/>
    <mergeCell ref="R28:R29"/>
    <mergeCell ref="X28:X33"/>
    <mergeCell ref="C30:C31"/>
    <mergeCell ref="R30:R31"/>
    <mergeCell ref="C32:C33"/>
    <mergeCell ref="R32:R33"/>
    <mergeCell ref="C26:C27"/>
    <mergeCell ref="D26:D27"/>
    <mergeCell ref="E26:E27"/>
    <mergeCell ref="R26:R27"/>
    <mergeCell ref="S26:S27"/>
    <mergeCell ref="T26:T27"/>
    <mergeCell ref="C18:C19"/>
    <mergeCell ref="I18:I23"/>
    <mergeCell ref="R18:R19"/>
    <mergeCell ref="X18:X23"/>
    <mergeCell ref="C20:C21"/>
    <mergeCell ref="R20:R21"/>
    <mergeCell ref="C22:C23"/>
    <mergeCell ref="R22:R23"/>
    <mergeCell ref="X10:X13"/>
    <mergeCell ref="C12:C13"/>
    <mergeCell ref="R12:R13"/>
    <mergeCell ref="C16:C17"/>
    <mergeCell ref="D16:D17"/>
    <mergeCell ref="E16:E17"/>
    <mergeCell ref="R16:R17"/>
    <mergeCell ref="S16:S17"/>
    <mergeCell ref="T16:T17"/>
    <mergeCell ref="R8:R9"/>
    <mergeCell ref="S8:S9"/>
    <mergeCell ref="T8:T9"/>
    <mergeCell ref="L9:M9"/>
    <mergeCell ref="C10:C11"/>
    <mergeCell ref="I10:I13"/>
    <mergeCell ref="R10:R11"/>
    <mergeCell ref="B8:B13"/>
    <mergeCell ref="C8:C9"/>
    <mergeCell ref="D8:D9"/>
    <mergeCell ref="E8:E9"/>
    <mergeCell ref="L8:M8"/>
    <mergeCell ref="Q8:Q13"/>
  </mergeCells>
  <phoneticPr fontId="3"/>
  <hyperlinks>
    <hyperlink ref="L8" location="工事関係書類一覧表!F22" display="一覧表へ戻る" xr:uid="{32CFE9DD-30F9-4F30-BA15-D802B66B7671}"/>
    <hyperlink ref="L9" location="工事関係書類一覧表!F22" display="一覧表へ戻る" xr:uid="{60D092B1-7255-4FA7-B351-111D1F865E04}"/>
    <hyperlink ref="L9:M9" location="入力表!F22" display="入力表へ戻る" xr:uid="{79EFDD84-288D-4287-9040-3607F456F928}"/>
  </hyperlinks>
  <pageMargins left="0.7" right="0.7" top="0.75" bottom="0.75" header="0.3" footer="0.3"/>
  <pageSetup paperSize="9" scale="3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堤　博之</dc:creator>
  <cp:lastModifiedBy>堤　博之</cp:lastModifiedBy>
  <dcterms:created xsi:type="dcterms:W3CDTF">2025-11-13T04:33:15Z</dcterms:created>
  <dcterms:modified xsi:type="dcterms:W3CDTF">2025-11-13T04:35:50Z</dcterms:modified>
</cp:coreProperties>
</file>